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Annuario edizione 2018\19_Popolazione\"/>
    </mc:Choice>
  </mc:AlternateContent>
  <bookViews>
    <workbookView xWindow="-15" yWindow="-15" windowWidth="5760" windowHeight="6525"/>
  </bookViews>
  <sheets>
    <sheet name="1_" sheetId="9" r:id="rId1"/>
    <sheet name="2_" sheetId="11" r:id="rId2"/>
    <sheet name="3_" sheetId="12" r:id="rId3"/>
    <sheet name="4_" sheetId="2" r:id="rId4"/>
    <sheet name="5_" sheetId="6" r:id="rId5"/>
    <sheet name="6_" sheetId="8" r:id="rId6"/>
  </sheets>
  <definedNames>
    <definedName name="_xlnm.Print_Area" localSheetId="0">'1_'!$A$1:$I$43</definedName>
    <definedName name="_xlnm.Print_Area" localSheetId="1">'2_'!$A$1:$I$43</definedName>
    <definedName name="_xlnm.Print_Area" localSheetId="2">'3_'!$A$1:$I$43</definedName>
    <definedName name="_xlnm.Print_Area" localSheetId="3">'4_'!$A$1:$I$43</definedName>
    <definedName name="_xlnm.Print_Area" localSheetId="4">'5_'!$A$1:$I$43</definedName>
    <definedName name="_xlnm.Print_Area" localSheetId="5">'6_'!$A$1:$I$36</definedName>
  </definedNames>
  <calcPr calcId="162913"/>
</workbook>
</file>

<file path=xl/calcChain.xml><?xml version="1.0" encoding="utf-8"?>
<calcChain xmlns="http://schemas.openxmlformats.org/spreadsheetml/2006/main">
  <c r="H5" i="9" l="1"/>
  <c r="H6" i="9"/>
  <c r="H21" i="11"/>
  <c r="E21" i="11"/>
  <c r="D21" i="11"/>
  <c r="C21" i="11"/>
  <c r="F21" i="11"/>
  <c r="H41" i="6"/>
  <c r="F41" i="6"/>
  <c r="F6" i="9" s="1"/>
  <c r="E41" i="6"/>
  <c r="E6" i="9" s="1"/>
  <c r="C41" i="6"/>
  <c r="D41" i="6"/>
  <c r="D6" i="9" s="1"/>
  <c r="I40" i="6"/>
  <c r="G40" i="6"/>
  <c r="G42" i="6"/>
  <c r="I42" i="6"/>
  <c r="I4" i="8"/>
  <c r="G4" i="8"/>
  <c r="I5" i="8"/>
  <c r="G5" i="8"/>
  <c r="I41" i="6" l="1"/>
  <c r="G41" i="6"/>
  <c r="C6" i="9"/>
  <c r="F28" i="8"/>
  <c r="F7" i="9" s="1"/>
  <c r="E28" i="8"/>
  <c r="E7" i="9" s="1"/>
  <c r="D28" i="8"/>
  <c r="D7" i="9" s="1"/>
  <c r="C28" i="8"/>
  <c r="C7" i="9" s="1"/>
  <c r="G7" i="9" s="1"/>
  <c r="H8" i="9"/>
  <c r="I26" i="8"/>
  <c r="G26" i="8"/>
  <c r="I25" i="8"/>
  <c r="G25" i="8"/>
  <c r="I24" i="8"/>
  <c r="G24" i="8"/>
  <c r="I23" i="8"/>
  <c r="G23" i="8"/>
  <c r="I22" i="8"/>
  <c r="G22" i="8"/>
  <c r="I21" i="8"/>
  <c r="G21" i="8"/>
  <c r="I20" i="8"/>
  <c r="G20" i="8"/>
  <c r="I19" i="8"/>
  <c r="G19" i="8"/>
  <c r="I18" i="8"/>
  <c r="G18" i="8"/>
  <c r="I17" i="8"/>
  <c r="G17" i="8"/>
  <c r="I16" i="8"/>
  <c r="G16" i="8"/>
  <c r="I15" i="8"/>
  <c r="G15" i="8"/>
  <c r="I14" i="8"/>
  <c r="G14" i="8"/>
  <c r="I13" i="8"/>
  <c r="G13" i="8"/>
  <c r="I12" i="8"/>
  <c r="G12" i="8"/>
  <c r="I11" i="8"/>
  <c r="G11" i="8"/>
  <c r="I10" i="8"/>
  <c r="G10" i="8"/>
  <c r="I9" i="8"/>
  <c r="G9" i="8"/>
  <c r="I8" i="8"/>
  <c r="G8" i="8"/>
  <c r="I7" i="8"/>
  <c r="G7" i="8"/>
  <c r="I6" i="8"/>
  <c r="G6" i="8"/>
  <c r="H4" i="9"/>
  <c r="H9" i="9"/>
  <c r="F5" i="9"/>
  <c r="I5" i="9" s="1"/>
  <c r="E5" i="9"/>
  <c r="D5" i="9"/>
  <c r="C5" i="9"/>
  <c r="I39" i="6"/>
  <c r="G39" i="6"/>
  <c r="I38" i="6"/>
  <c r="G38" i="6"/>
  <c r="I37" i="6"/>
  <c r="G37" i="6"/>
  <c r="I36" i="6"/>
  <c r="G36" i="6"/>
  <c r="I35" i="6"/>
  <c r="G35" i="6"/>
  <c r="I34" i="6"/>
  <c r="G34" i="6"/>
  <c r="I33" i="6"/>
  <c r="G33" i="6"/>
  <c r="I32" i="6"/>
  <c r="G32" i="6"/>
  <c r="I31" i="6"/>
  <c r="G31" i="6"/>
  <c r="I30" i="6"/>
  <c r="G30" i="6"/>
  <c r="I29" i="6"/>
  <c r="G29" i="6"/>
  <c r="I28" i="6"/>
  <c r="G28" i="6"/>
  <c r="I27" i="6"/>
  <c r="G27" i="6"/>
  <c r="I26" i="6"/>
  <c r="G26" i="6"/>
  <c r="I25" i="6"/>
  <c r="G25" i="6"/>
  <c r="I24" i="6"/>
  <c r="G24" i="6"/>
  <c r="I23" i="6"/>
  <c r="G23" i="6"/>
  <c r="I22" i="6"/>
  <c r="G22" i="6"/>
  <c r="I21" i="6"/>
  <c r="G21" i="6"/>
  <c r="I20" i="6"/>
  <c r="G20" i="6"/>
  <c r="I19" i="6"/>
  <c r="G19" i="6"/>
  <c r="I18" i="6"/>
  <c r="G18" i="6"/>
  <c r="I17" i="6"/>
  <c r="G17" i="6"/>
  <c r="I16" i="6"/>
  <c r="G16" i="6"/>
  <c r="I15" i="6"/>
  <c r="G15" i="6"/>
  <c r="I14" i="6"/>
  <c r="G14" i="6"/>
  <c r="I13" i="6"/>
  <c r="G13" i="6"/>
  <c r="I12" i="6"/>
  <c r="G12" i="6"/>
  <c r="I11" i="6"/>
  <c r="G11" i="6"/>
  <c r="I10" i="6"/>
  <c r="G10" i="6"/>
  <c r="I9" i="6"/>
  <c r="G9" i="6"/>
  <c r="I8" i="6"/>
  <c r="G8" i="6"/>
  <c r="I7" i="6"/>
  <c r="G7" i="6"/>
  <c r="I6" i="6"/>
  <c r="G6" i="6"/>
  <c r="I5" i="6"/>
  <c r="G5" i="6"/>
  <c r="I4" i="6"/>
  <c r="G4" i="6"/>
  <c r="I42" i="2"/>
  <c r="G42" i="2"/>
  <c r="I41" i="2"/>
  <c r="G41" i="2"/>
  <c r="I40" i="2"/>
  <c r="G40" i="2"/>
  <c r="I39" i="2"/>
  <c r="G39" i="2"/>
  <c r="I38" i="2"/>
  <c r="G38" i="2"/>
  <c r="I37" i="2"/>
  <c r="G37" i="2"/>
  <c r="I36" i="2"/>
  <c r="G36" i="2"/>
  <c r="I35" i="2"/>
  <c r="G35" i="2"/>
  <c r="I34" i="2"/>
  <c r="G34" i="2"/>
  <c r="I33" i="2"/>
  <c r="G33" i="2"/>
  <c r="I32" i="2"/>
  <c r="G32" i="2"/>
  <c r="I31" i="2"/>
  <c r="G31" i="2"/>
  <c r="I30" i="2"/>
  <c r="G30" i="2"/>
  <c r="I29" i="2"/>
  <c r="G29" i="2"/>
  <c r="I28" i="2"/>
  <c r="G28" i="2"/>
  <c r="I27" i="2"/>
  <c r="G27" i="2"/>
  <c r="I26" i="2"/>
  <c r="G26" i="2"/>
  <c r="I25" i="2"/>
  <c r="G25" i="2"/>
  <c r="I24" i="2"/>
  <c r="G24" i="2"/>
  <c r="I23" i="2"/>
  <c r="G23" i="2"/>
  <c r="I22" i="2"/>
  <c r="G22" i="2"/>
  <c r="I21" i="2"/>
  <c r="G21" i="2"/>
  <c r="I20" i="2"/>
  <c r="G20" i="2"/>
  <c r="I19" i="2"/>
  <c r="G19" i="2"/>
  <c r="I18" i="2"/>
  <c r="G18" i="2"/>
  <c r="I17" i="2"/>
  <c r="G17" i="2"/>
  <c r="I16" i="2"/>
  <c r="G16" i="2"/>
  <c r="I15" i="2"/>
  <c r="G15" i="2"/>
  <c r="I14" i="2"/>
  <c r="G14" i="2"/>
  <c r="I13" i="2"/>
  <c r="G13" i="2"/>
  <c r="I12" i="2"/>
  <c r="G12" i="2"/>
  <c r="I11" i="2"/>
  <c r="G11" i="2"/>
  <c r="I10" i="2"/>
  <c r="G10" i="2"/>
  <c r="I9" i="2"/>
  <c r="G9" i="2"/>
  <c r="I8" i="2"/>
  <c r="G8" i="2"/>
  <c r="I7" i="2"/>
  <c r="G7" i="2"/>
  <c r="I6" i="2"/>
  <c r="G6" i="2"/>
  <c r="I5" i="2"/>
  <c r="G5" i="2"/>
  <c r="I4" i="2"/>
  <c r="G4" i="2"/>
  <c r="I42" i="12"/>
  <c r="G42" i="12"/>
  <c r="I41" i="12"/>
  <c r="G41" i="12"/>
  <c r="I40" i="12"/>
  <c r="G40" i="12"/>
  <c r="I39" i="12"/>
  <c r="G39" i="12"/>
  <c r="I38" i="12"/>
  <c r="G38" i="12"/>
  <c r="I37" i="12"/>
  <c r="G37" i="12"/>
  <c r="I36" i="12"/>
  <c r="G36" i="12"/>
  <c r="I35" i="12"/>
  <c r="G35" i="12"/>
  <c r="I34" i="12"/>
  <c r="G34" i="12"/>
  <c r="I33" i="12"/>
  <c r="G33" i="12"/>
  <c r="I32" i="12"/>
  <c r="G32" i="12"/>
  <c r="I31" i="12"/>
  <c r="G31" i="12"/>
  <c r="I30" i="12"/>
  <c r="G30" i="12"/>
  <c r="I29" i="12"/>
  <c r="G29" i="12"/>
  <c r="I28" i="12"/>
  <c r="G28" i="12"/>
  <c r="I27" i="12"/>
  <c r="G27" i="12"/>
  <c r="I26" i="12"/>
  <c r="G26" i="12"/>
  <c r="I25" i="12"/>
  <c r="G25" i="12"/>
  <c r="I24" i="12"/>
  <c r="G24" i="12"/>
  <c r="I23" i="12"/>
  <c r="G23" i="12"/>
  <c r="I22" i="12"/>
  <c r="G22" i="12"/>
  <c r="I21" i="12"/>
  <c r="G21" i="12"/>
  <c r="I20" i="12"/>
  <c r="G20" i="12"/>
  <c r="I19" i="12"/>
  <c r="G19" i="12"/>
  <c r="I18" i="12"/>
  <c r="G18" i="12"/>
  <c r="I17" i="12"/>
  <c r="G17" i="12"/>
  <c r="I16" i="12"/>
  <c r="G16" i="12"/>
  <c r="I15" i="12"/>
  <c r="G15" i="12"/>
  <c r="I14" i="12"/>
  <c r="G14" i="12"/>
  <c r="I13" i="12"/>
  <c r="G13" i="12"/>
  <c r="I12" i="12"/>
  <c r="G12" i="12"/>
  <c r="I11" i="12"/>
  <c r="G11" i="12"/>
  <c r="I10" i="12"/>
  <c r="G10" i="12"/>
  <c r="I9" i="12"/>
  <c r="G9" i="12"/>
  <c r="I8" i="12"/>
  <c r="G8" i="12"/>
  <c r="I7" i="12"/>
  <c r="G7" i="12"/>
  <c r="I6" i="12"/>
  <c r="G6" i="12"/>
  <c r="I5" i="12"/>
  <c r="G5" i="12"/>
  <c r="I4" i="12"/>
  <c r="G4" i="12"/>
  <c r="F9" i="9"/>
  <c r="F4" i="9" s="1"/>
  <c r="F8" i="9" s="1"/>
  <c r="C9" i="9"/>
  <c r="C4" i="9" s="1"/>
  <c r="E9" i="9"/>
  <c r="E4" i="9" s="1"/>
  <c r="D9" i="9"/>
  <c r="D4" i="9" s="1"/>
  <c r="I41" i="11"/>
  <c r="G41" i="11"/>
  <c r="I40" i="11"/>
  <c r="G40" i="11"/>
  <c r="I39" i="11"/>
  <c r="G39" i="11"/>
  <c r="I38" i="11"/>
  <c r="G38" i="11"/>
  <c r="I37" i="11"/>
  <c r="G37" i="11"/>
  <c r="I36" i="11"/>
  <c r="G36" i="11"/>
  <c r="I35" i="11"/>
  <c r="G35" i="11"/>
  <c r="I34" i="11"/>
  <c r="G34" i="11"/>
  <c r="I33" i="11"/>
  <c r="G33" i="11"/>
  <c r="I32" i="11"/>
  <c r="G32" i="11"/>
  <c r="I31" i="11"/>
  <c r="G31" i="11"/>
  <c r="I30" i="11"/>
  <c r="G30" i="11"/>
  <c r="I29" i="11"/>
  <c r="G29" i="11"/>
  <c r="I28" i="11"/>
  <c r="G28" i="11"/>
  <c r="I27" i="11"/>
  <c r="G27" i="11"/>
  <c r="I26" i="11"/>
  <c r="G26" i="11"/>
  <c r="I25" i="11"/>
  <c r="G25" i="11"/>
  <c r="I24" i="11"/>
  <c r="G24" i="11"/>
  <c r="I23" i="11"/>
  <c r="G23" i="11"/>
  <c r="I22" i="11"/>
  <c r="G22" i="11"/>
  <c r="I21" i="11"/>
  <c r="I19" i="11"/>
  <c r="G19" i="11"/>
  <c r="I18" i="11"/>
  <c r="G18" i="11"/>
  <c r="I17" i="11"/>
  <c r="G17" i="11"/>
  <c r="I16" i="11"/>
  <c r="G16" i="11"/>
  <c r="I15" i="11"/>
  <c r="G15" i="11"/>
  <c r="I14" i="11"/>
  <c r="G14" i="11"/>
  <c r="I13" i="11"/>
  <c r="G13" i="11"/>
  <c r="I12" i="11"/>
  <c r="G12" i="11"/>
  <c r="I11" i="11"/>
  <c r="G11" i="11"/>
  <c r="I10" i="11"/>
  <c r="G10" i="11"/>
  <c r="I9" i="11"/>
  <c r="G9" i="11"/>
  <c r="I8" i="11"/>
  <c r="G8" i="11"/>
  <c r="I7" i="11"/>
  <c r="G7" i="11"/>
  <c r="I6" i="11"/>
  <c r="G6" i="11"/>
  <c r="I5" i="11"/>
  <c r="G5" i="11"/>
  <c r="I4" i="11"/>
  <c r="G4" i="11"/>
  <c r="I42" i="9"/>
  <c r="G42" i="9"/>
  <c r="H7" i="9"/>
  <c r="I7" i="9" s="1"/>
  <c r="G42" i="11"/>
  <c r="I42" i="11"/>
  <c r="H28" i="8"/>
  <c r="I28" i="8" s="1"/>
  <c r="I4" i="9"/>
  <c r="I34" i="8"/>
  <c r="I33" i="8"/>
  <c r="I32" i="8"/>
  <c r="I31" i="8"/>
  <c r="I30" i="8"/>
  <c r="I29" i="8"/>
  <c r="I27" i="8"/>
  <c r="I20" i="11"/>
  <c r="I41" i="9"/>
  <c r="I40" i="9"/>
  <c r="I39" i="9"/>
  <c r="I38" i="9"/>
  <c r="I37" i="9"/>
  <c r="I36" i="9"/>
  <c r="I35" i="9"/>
  <c r="I34" i="9"/>
  <c r="I33" i="9"/>
  <c r="I32" i="9"/>
  <c r="I31" i="9"/>
  <c r="I30" i="9"/>
  <c r="I29" i="9"/>
  <c r="I28" i="9"/>
  <c r="I27" i="9"/>
  <c r="I26" i="9"/>
  <c r="I25" i="9"/>
  <c r="I24" i="9"/>
  <c r="I23" i="9"/>
  <c r="I22" i="9"/>
  <c r="I21" i="9"/>
  <c r="I20" i="9"/>
  <c r="I19" i="9"/>
  <c r="I18" i="9"/>
  <c r="I17" i="9"/>
  <c r="I16" i="9"/>
  <c r="I15" i="9"/>
  <c r="I14" i="9"/>
  <c r="I13" i="9"/>
  <c r="I12" i="9"/>
  <c r="I11" i="9"/>
  <c r="I10" i="9"/>
  <c r="G34" i="8"/>
  <c r="G33" i="8"/>
  <c r="G32" i="8"/>
  <c r="G31" i="8"/>
  <c r="G30" i="8"/>
  <c r="G29" i="8"/>
  <c r="G27" i="8"/>
  <c r="G20" i="11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28" i="8" l="1"/>
  <c r="C8" i="9"/>
  <c r="D8" i="9"/>
  <c r="D35" i="8" s="1"/>
  <c r="G5" i="9"/>
  <c r="G21" i="11"/>
  <c r="G6" i="9"/>
  <c r="I6" i="9"/>
  <c r="H35" i="8"/>
  <c r="E8" i="9"/>
  <c r="E35" i="8" s="1"/>
  <c r="I8" i="9"/>
  <c r="F35" i="8"/>
  <c r="I9" i="9"/>
  <c r="G4" i="9"/>
  <c r="G9" i="9"/>
  <c r="I35" i="8" l="1"/>
  <c r="G8" i="9"/>
  <c r="C35" i="8"/>
  <c r="G35" i="8" s="1"/>
</calcChain>
</file>

<file path=xl/sharedStrings.xml><?xml version="1.0" encoding="utf-8"?>
<sst xmlns="http://schemas.openxmlformats.org/spreadsheetml/2006/main" count="337" uniqueCount="240">
  <si>
    <t>Codice</t>
  </si>
  <si>
    <t>Densità</t>
  </si>
  <si>
    <t>ISTAT</t>
  </si>
  <si>
    <t>kmq</t>
  </si>
  <si>
    <t>abitativa</t>
  </si>
  <si>
    <t>PORDENONE</t>
  </si>
  <si>
    <t>UDINE</t>
  </si>
  <si>
    <t>GORIZIA</t>
  </si>
  <si>
    <t>TRIESTE</t>
  </si>
  <si>
    <t>Prov. di</t>
  </si>
  <si>
    <t>Aiello del Friuli</t>
  </si>
  <si>
    <t>Amaro</t>
  </si>
  <si>
    <t>Ampezzo</t>
  </si>
  <si>
    <t>Aquileia</t>
  </si>
  <si>
    <t>Arta Terme</t>
  </si>
  <si>
    <t>Artegna</t>
  </si>
  <si>
    <t>Attimis</t>
  </si>
  <si>
    <t>Bagnaria Arsa</t>
  </si>
  <si>
    <t>Basiliano</t>
  </si>
  <si>
    <t>Bertiolo</t>
  </si>
  <si>
    <t>Bicinicco</t>
  </si>
  <si>
    <t>Bordano</t>
  </si>
  <si>
    <t>Buia</t>
  </si>
  <si>
    <t>Buttrio</t>
  </si>
  <si>
    <t>Camino al Tagliamento</t>
  </si>
  <si>
    <t>Campoformido</t>
  </si>
  <si>
    <t>Carlino</t>
  </si>
  <si>
    <t>Cassacco</t>
  </si>
  <si>
    <t>Castions di Strada</t>
  </si>
  <si>
    <t>Cavazzo Carnico</t>
  </si>
  <si>
    <t>Cercivento</t>
  </si>
  <si>
    <t>Cervignano del Friuli</t>
  </si>
  <si>
    <t>Chiopris-Viscone</t>
  </si>
  <si>
    <t>Chiusaforte</t>
  </si>
  <si>
    <t>Cividale del Friuli</t>
  </si>
  <si>
    <t>Codroipo</t>
  </si>
  <si>
    <t>Comeglians</t>
  </si>
  <si>
    <t>Corno di Rosazzo</t>
  </si>
  <si>
    <t>Coseano</t>
  </si>
  <si>
    <t>Dignano</t>
  </si>
  <si>
    <t>Dogna</t>
  </si>
  <si>
    <t>Drenchia</t>
  </si>
  <si>
    <t>Enemonzo</t>
  </si>
  <si>
    <t>Faedis</t>
  </si>
  <si>
    <t>Fagagna</t>
  </si>
  <si>
    <t>Fiumicello</t>
  </si>
  <si>
    <t>Flaibano</t>
  </si>
  <si>
    <t>Forgaria nel Friuli</t>
  </si>
  <si>
    <t>Forni Avoltri</t>
  </si>
  <si>
    <t>Forni di Sopra</t>
  </si>
  <si>
    <t>Forni di Sotto</t>
  </si>
  <si>
    <t>Gemona del Friuli</t>
  </si>
  <si>
    <t>Gonars</t>
  </si>
  <si>
    <t>Grimacco</t>
  </si>
  <si>
    <t>Latisana</t>
  </si>
  <si>
    <t>Lauco</t>
  </si>
  <si>
    <t>Lestizza</t>
  </si>
  <si>
    <t>Lignano Sabbiadoro</t>
  </si>
  <si>
    <t>Ligosullo</t>
  </si>
  <si>
    <t>Lusevera</t>
  </si>
  <si>
    <t>Magnano in Riviera</t>
  </si>
  <si>
    <t>Majano</t>
  </si>
  <si>
    <t>Manzano</t>
  </si>
  <si>
    <t>Marano Lagunare</t>
  </si>
  <si>
    <t>Martignacco</t>
  </si>
  <si>
    <t>Mereto di Tomba</t>
  </si>
  <si>
    <t>Moggio Udinese</t>
  </si>
  <si>
    <t>Moimacco</t>
  </si>
  <si>
    <t>Montenars</t>
  </si>
  <si>
    <t>Mortegliano</t>
  </si>
  <si>
    <t>Moruzzo</t>
  </si>
  <si>
    <t>Muzzana del Turgnano</t>
  </si>
  <si>
    <t>Nimis</t>
  </si>
  <si>
    <t>Osoppo</t>
  </si>
  <si>
    <t>Ovaro</t>
  </si>
  <si>
    <t>Pagnacco</t>
  </si>
  <si>
    <t>Palazzolo dello Stella</t>
  </si>
  <si>
    <t>Palmanova</t>
  </si>
  <si>
    <t>Paluzza</t>
  </si>
  <si>
    <t>Pasian di Prato</t>
  </si>
  <si>
    <t>Paularo</t>
  </si>
  <si>
    <t>Pavia di Udine</t>
  </si>
  <si>
    <t>Pocenia</t>
  </si>
  <si>
    <t xml:space="preserve">Pontebba </t>
  </si>
  <si>
    <t>Porpetto</t>
  </si>
  <si>
    <t>Povoletto</t>
  </si>
  <si>
    <t>Pozzuolo del Friuli</t>
  </si>
  <si>
    <t>Pradamano</t>
  </si>
  <si>
    <t>Prato Carnico</t>
  </si>
  <si>
    <t>Precenicco</t>
  </si>
  <si>
    <t>Premariacco</t>
  </si>
  <si>
    <t>Preone</t>
  </si>
  <si>
    <t>Prepotto</t>
  </si>
  <si>
    <t>Pulfero</t>
  </si>
  <si>
    <t>Ragogna</t>
  </si>
  <si>
    <t>Ravascletto</t>
  </si>
  <si>
    <t>Raveo</t>
  </si>
  <si>
    <t>Reana del Roiale</t>
  </si>
  <si>
    <t>Remanzacco</t>
  </si>
  <si>
    <t>Resia</t>
  </si>
  <si>
    <t>Resiutta</t>
  </si>
  <si>
    <t>Rigolato</t>
  </si>
  <si>
    <t>Rive d'Arcano</t>
  </si>
  <si>
    <t>Ronchis</t>
  </si>
  <si>
    <t>Ruda</t>
  </si>
  <si>
    <t>San Daniele del Friuli</t>
  </si>
  <si>
    <t>San Giorgio di Nogaro</t>
  </si>
  <si>
    <t>San Giovanni al Natis.</t>
  </si>
  <si>
    <t>San Leonardo</t>
  </si>
  <si>
    <t>San Pietro al Natisone</t>
  </si>
  <si>
    <t>Santa Maria la Longa</t>
  </si>
  <si>
    <t>San Vito al Torre</t>
  </si>
  <si>
    <t>San Vito di Fagagna</t>
  </si>
  <si>
    <t>Sauris</t>
  </si>
  <si>
    <t>Savogna</t>
  </si>
  <si>
    <t>Sedegliano</t>
  </si>
  <si>
    <t>Socchieve</t>
  </si>
  <si>
    <t>Stregna</t>
  </si>
  <si>
    <t>Sutrio</t>
  </si>
  <si>
    <t>Taipana</t>
  </si>
  <si>
    <t>Talmassons</t>
  </si>
  <si>
    <t>Tarcento</t>
  </si>
  <si>
    <t>Tarvisio</t>
  </si>
  <si>
    <t>Tavagnacco</t>
  </si>
  <si>
    <t>Terzo d'Aquileia</t>
  </si>
  <si>
    <t>Tolmezzo</t>
  </si>
  <si>
    <t>Torreano</t>
  </si>
  <si>
    <t>Torviscosa</t>
  </si>
  <si>
    <t>Trasaghis</t>
  </si>
  <si>
    <t>Treppo Carnico</t>
  </si>
  <si>
    <t>Treppo Grande</t>
  </si>
  <si>
    <t>Tricesimo</t>
  </si>
  <si>
    <t>Trivignano Udinese</t>
  </si>
  <si>
    <t>Udine</t>
  </si>
  <si>
    <t>Varmo</t>
  </si>
  <si>
    <t>Venzone</t>
  </si>
  <si>
    <t>Verzegnis</t>
  </si>
  <si>
    <t>Villa Santina</t>
  </si>
  <si>
    <t>Villa Vicentina</t>
  </si>
  <si>
    <t>Visco</t>
  </si>
  <si>
    <t>Zuglio</t>
  </si>
  <si>
    <t>Capriva del Friuli</t>
  </si>
  <si>
    <t>Cormons</t>
  </si>
  <si>
    <t>Doberdò del Lago</t>
  </si>
  <si>
    <t>Dolegna del Collio</t>
  </si>
  <si>
    <t>Farra d'Isonzo</t>
  </si>
  <si>
    <t>Fogliano Redipuglia</t>
  </si>
  <si>
    <t>Gorizia</t>
  </si>
  <si>
    <t>Gradisca d'Isonzo</t>
  </si>
  <si>
    <t>Grado</t>
  </si>
  <si>
    <t>Mariano del Friuli</t>
  </si>
  <si>
    <t>Medea</t>
  </si>
  <si>
    <t>Monfalcone</t>
  </si>
  <si>
    <t>Moraro</t>
  </si>
  <si>
    <t>Mossa</t>
  </si>
  <si>
    <t>Romans d'Isonzo</t>
  </si>
  <si>
    <t>Ronchi dei Legionari</t>
  </si>
  <si>
    <t>Sagrado</t>
  </si>
  <si>
    <t>San Canzian d'Isonzo</t>
  </si>
  <si>
    <t>San Floriano del Collio</t>
  </si>
  <si>
    <t>San Lorenzo Isontino</t>
  </si>
  <si>
    <t>San Pier d'Isonzo</t>
  </si>
  <si>
    <t>Duino-Aurisina</t>
  </si>
  <si>
    <t>Monrupino</t>
  </si>
  <si>
    <t>Muggia</t>
  </si>
  <si>
    <t>San Dorligo della Valle</t>
  </si>
  <si>
    <t>Sgonico</t>
  </si>
  <si>
    <t>Trieste</t>
  </si>
  <si>
    <t>Andreis</t>
  </si>
  <si>
    <t>Arba</t>
  </si>
  <si>
    <t>Aviano</t>
  </si>
  <si>
    <t>Azzano Decimo</t>
  </si>
  <si>
    <t>Barcis</t>
  </si>
  <si>
    <t>Brugnera</t>
  </si>
  <si>
    <t>Budoia</t>
  </si>
  <si>
    <t>Caneva</t>
  </si>
  <si>
    <t>Casarsa della Delizia</t>
  </si>
  <si>
    <t>Castelnovo del Friuli</t>
  </si>
  <si>
    <t>Cavasso Nuovo</t>
  </si>
  <si>
    <t>Chions</t>
  </si>
  <si>
    <t>Cimolais</t>
  </si>
  <si>
    <t>Claut</t>
  </si>
  <si>
    <t>Clauzetto</t>
  </si>
  <si>
    <t>Cordenons</t>
  </si>
  <si>
    <t>Cordovado</t>
  </si>
  <si>
    <t>Erto e Casso</t>
  </si>
  <si>
    <t>Fanna</t>
  </si>
  <si>
    <t>Fiume Veneto</t>
  </si>
  <si>
    <t>Fontanafredda</t>
  </si>
  <si>
    <t>Frisanco</t>
  </si>
  <si>
    <t>Maniago</t>
  </si>
  <si>
    <t>Meduno</t>
  </si>
  <si>
    <t>Montereale Valcellina</t>
  </si>
  <si>
    <t>Morsano al Tagliamento</t>
  </si>
  <si>
    <t>Pasiano di Pordenone</t>
  </si>
  <si>
    <t>Pinzano al Tagliamento</t>
  </si>
  <si>
    <t>Polcenigo</t>
  </si>
  <si>
    <t>Porcia</t>
  </si>
  <si>
    <t>Pordenone</t>
  </si>
  <si>
    <t>Prata di Pordenone</t>
  </si>
  <si>
    <t>Pravisdomini</t>
  </si>
  <si>
    <t>Roveredo in Piano</t>
  </si>
  <si>
    <t>Sacile</t>
  </si>
  <si>
    <t>San Giorgio della Rich.</t>
  </si>
  <si>
    <t>San Quirino</t>
  </si>
  <si>
    <t>San Vito al Tagliamento</t>
  </si>
  <si>
    <t>Sequals</t>
  </si>
  <si>
    <t>Sesto al Reghena</t>
  </si>
  <si>
    <t>Spilimbergo</t>
  </si>
  <si>
    <t>Tramonti di Sopra</t>
  </si>
  <si>
    <t>Tramonti di Sotto</t>
  </si>
  <si>
    <t>Travesio</t>
  </si>
  <si>
    <t>Vajont</t>
  </si>
  <si>
    <t>Vito d'Asio</t>
  </si>
  <si>
    <t>Vivaro</t>
  </si>
  <si>
    <t>Zoppola</t>
  </si>
  <si>
    <t>Savogna d'Isonzo</t>
  </si>
  <si>
    <t>Staranzano</t>
  </si>
  <si>
    <t>Turriaco</t>
  </si>
  <si>
    <t>Villesse</t>
  </si>
  <si>
    <t>Totale</t>
  </si>
  <si>
    <t>PROVINCE e COMUNI</t>
  </si>
  <si>
    <t>TOTALE FVG</t>
  </si>
  <si>
    <t>Var. %</t>
  </si>
  <si>
    <t>San Martino al Tagliam.</t>
  </si>
  <si>
    <t>Campolongo Tapogliano</t>
  </si>
  <si>
    <t>Fonte: ISTAT</t>
  </si>
  <si>
    <t>Sup.</t>
  </si>
  <si>
    <t>M</t>
  </si>
  <si>
    <t>F</t>
  </si>
  <si>
    <t>Colloredo di M. Albano</t>
  </si>
  <si>
    <t>Malborghetto-Valbr.</t>
  </si>
  <si>
    <t>Rivignano Teor</t>
  </si>
  <si>
    <t>Valvasone Arzene</t>
  </si>
  <si>
    <t>31.12.2016</t>
  </si>
  <si>
    <t>Tav. 19.2 - FVG POPOLAZIONE RESIDENTE E SUPERFICIE PER COMUNE - Sit. al 31.12.2017</t>
  </si>
  <si>
    <t>Sappada</t>
  </si>
  <si>
    <t>31.12.2017</t>
  </si>
  <si>
    <t>17/16</t>
  </si>
  <si>
    <t>Tav. 19.2 segue - FVG POPOLAZIONE RESIDENTE E SUPERFICIE PER COMUNE - Sit. al 31.12.2017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</si>
</sst>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_-;\-* #,##0_-;_-* &quot;-&quot;_-;_-@_-"/>
    <numFmt numFmtId="165" formatCode="_-* #,##0.00_-;\-* #,##0.00_-;_-* &quot;-&quot;??_-;_-@_-"/>
    <numFmt numFmtId="166" formatCode="0.00_)"/>
    <numFmt numFmtId="167" formatCode="_-* #,##0_-;\-* #,##0_-;_-* &quot;-&quot;??_-;_-@_-"/>
    <numFmt numFmtId="168" formatCode="#,##0.00_ ;\-#,##0.00\ "/>
    <numFmt numFmtId="169" formatCode="General_)"/>
    <numFmt numFmtId="170" formatCode="_-* #,##0.00_ \ \ ;\-* #,##0.00_ \ \ ;_-* &quot;-&quot;_ \ \ ;_-@_ \ \ \ "/>
    <numFmt numFmtId="171" formatCode="#,##0.0"/>
  </numFmts>
  <fonts count="8" x14ac:knownFonts="1">
    <font>
      <sz val="10"/>
      <name val="Arial"/>
      <family val="2"/>
    </font>
    <font>
      <sz val="8"/>
      <name val="Times New Roman"/>
      <family val="1"/>
    </font>
    <font>
      <b/>
      <sz val="9"/>
      <color indexed="41"/>
      <name val="DecimaWE Rg"/>
    </font>
    <font>
      <sz val="10"/>
      <color indexed="41"/>
      <name val="DecimaWE Rg"/>
    </font>
    <font>
      <sz val="9"/>
      <name val="DecimaWE Rg"/>
    </font>
    <font>
      <sz val="10"/>
      <name val="DecimaWE Rg"/>
    </font>
    <font>
      <b/>
      <sz val="9"/>
      <name val="DecimaWE Rg"/>
    </font>
    <font>
      <sz val="8"/>
      <name val="DecimaWE Rg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41"/>
      </bottom>
      <diagonal/>
    </border>
    <border>
      <left/>
      <right/>
      <top style="thin">
        <color indexed="41"/>
      </top>
      <bottom/>
      <diagonal/>
    </border>
    <border>
      <left/>
      <right/>
      <top style="thin">
        <color indexed="41"/>
      </top>
      <bottom style="thin">
        <color indexed="41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6">
    <xf numFmtId="0" fontId="0" fillId="0" borderId="0" xfId="0"/>
    <xf numFmtId="0" fontId="4" fillId="0" borderId="0" xfId="0" applyFont="1" applyAlignment="1">
      <alignment vertical="center"/>
    </xf>
    <xf numFmtId="169" fontId="4" fillId="0" borderId="2" xfId="0" applyNumberFormat="1" applyFont="1" applyFill="1" applyBorder="1" applyAlignment="1">
      <alignment horizontal="left" vertical="center"/>
    </xf>
    <xf numFmtId="169" fontId="4" fillId="0" borderId="2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/>
    <xf numFmtId="0" fontId="4" fillId="0" borderId="0" xfId="0" applyFont="1" applyBorder="1"/>
    <xf numFmtId="169" fontId="4" fillId="0" borderId="1" xfId="0" applyNumberFormat="1" applyFont="1" applyFill="1" applyBorder="1" applyAlignment="1">
      <alignment horizontal="left" vertical="center"/>
    </xf>
    <xf numFmtId="169" fontId="6" fillId="0" borderId="1" xfId="0" applyNumberFormat="1" applyFont="1" applyFill="1" applyBorder="1" applyAlignment="1">
      <alignment horizontal="right" vertical="center"/>
    </xf>
    <xf numFmtId="169" fontId="4" fillId="0" borderId="1" xfId="0" applyNumberFormat="1" applyFont="1" applyFill="1" applyBorder="1" applyAlignment="1">
      <alignment horizontal="right" vertical="center"/>
    </xf>
    <xf numFmtId="169" fontId="4" fillId="0" borderId="0" xfId="0" applyNumberFormat="1" applyFont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3" fontId="4" fillId="0" borderId="0" xfId="1" applyNumberFormat="1" applyFont="1" applyFill="1" applyBorder="1" applyAlignment="1">
      <alignment vertical="center"/>
    </xf>
    <xf numFmtId="171" fontId="6" fillId="0" borderId="0" xfId="0" applyNumberFormat="1" applyFont="1" applyFill="1" applyBorder="1" applyAlignment="1">
      <alignment horizontal="right" vertical="center"/>
    </xf>
    <xf numFmtId="171" fontId="4" fillId="0" borderId="0" xfId="2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9" fontId="5" fillId="0" borderId="0" xfId="0" applyNumberFormat="1" applyFont="1" applyAlignment="1">
      <alignment vertical="center"/>
    </xf>
    <xf numFmtId="169" fontId="5" fillId="0" borderId="0" xfId="0" applyNumberFormat="1" applyFont="1" applyFill="1" applyAlignment="1">
      <alignment vertical="center"/>
    </xf>
    <xf numFmtId="169" fontId="5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9" fontId="6" fillId="0" borderId="2" xfId="0" applyNumberFormat="1" applyFont="1" applyFill="1" applyBorder="1" applyAlignment="1">
      <alignment horizontal="left" vertical="center"/>
    </xf>
    <xf numFmtId="3" fontId="6" fillId="0" borderId="2" xfId="0" applyNumberFormat="1" applyFont="1" applyFill="1" applyBorder="1" applyAlignment="1">
      <alignment horizontal="right" vertical="center"/>
    </xf>
    <xf numFmtId="3" fontId="4" fillId="0" borderId="2" xfId="0" applyNumberFormat="1" applyFont="1" applyFill="1" applyBorder="1" applyAlignment="1">
      <alignment horizontal="right" vertical="center"/>
    </xf>
    <xf numFmtId="171" fontId="6" fillId="0" borderId="2" xfId="0" applyNumberFormat="1" applyFont="1" applyFill="1" applyBorder="1" applyAlignment="1">
      <alignment horizontal="right" vertical="center"/>
    </xf>
    <xf numFmtId="171" fontId="4" fillId="0" borderId="2" xfId="2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/>
    </xf>
    <xf numFmtId="171" fontId="4" fillId="0" borderId="0" xfId="2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169" fontId="6" fillId="2" borderId="3" xfId="0" applyNumberFormat="1" applyFont="1" applyFill="1" applyBorder="1" applyAlignment="1">
      <alignment vertical="center" wrapText="1"/>
    </xf>
    <xf numFmtId="3" fontId="6" fillId="2" borderId="3" xfId="0" applyNumberFormat="1" applyFont="1" applyFill="1" applyBorder="1" applyAlignment="1">
      <alignment vertical="center"/>
    </xf>
    <xf numFmtId="3" fontId="4" fillId="2" borderId="3" xfId="0" applyNumberFormat="1" applyFont="1" applyFill="1" applyBorder="1" applyAlignment="1">
      <alignment horizontal="right" vertical="center"/>
    </xf>
    <xf numFmtId="171" fontId="6" fillId="2" borderId="3" xfId="0" applyNumberFormat="1" applyFont="1" applyFill="1" applyBorder="1" applyAlignment="1">
      <alignment horizontal="right" vertical="center"/>
    </xf>
    <xf numFmtId="171" fontId="4" fillId="2" borderId="3" xfId="0" applyNumberFormat="1" applyFont="1" applyFill="1" applyBorder="1" applyAlignment="1">
      <alignment vertical="center"/>
    </xf>
    <xf numFmtId="0" fontId="4" fillId="0" borderId="0" xfId="0" applyFont="1"/>
    <xf numFmtId="164" fontId="4" fillId="0" borderId="0" xfId="2" applyNumberFormat="1" applyFont="1"/>
    <xf numFmtId="166" fontId="4" fillId="0" borderId="0" xfId="2" applyNumberFormat="1" applyFont="1"/>
    <xf numFmtId="0" fontId="4" fillId="0" borderId="0" xfId="0" applyFont="1" applyAlignment="1">
      <alignment vertical="top"/>
    </xf>
    <xf numFmtId="0" fontId="7" fillId="0" borderId="0" xfId="0" applyFont="1" applyAlignment="1">
      <alignment vertical="center"/>
    </xf>
    <xf numFmtId="166" fontId="4" fillId="0" borderId="0" xfId="0" applyNumberFormat="1" applyFont="1"/>
    <xf numFmtId="49" fontId="4" fillId="0" borderId="2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horizontal="left" vertical="center"/>
    </xf>
    <xf numFmtId="171" fontId="4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Border="1" applyAlignment="1">
      <alignment horizontal="left" vertical="center"/>
    </xf>
    <xf numFmtId="3" fontId="6" fillId="0" borderId="0" xfId="1" applyNumberFormat="1" applyFont="1" applyFill="1" applyBorder="1" applyAlignment="1">
      <alignment horizontal="right" vertical="center"/>
    </xf>
    <xf numFmtId="169" fontId="5" fillId="0" borderId="0" xfId="0" applyNumberFormat="1" applyFont="1"/>
    <xf numFmtId="169" fontId="4" fillId="0" borderId="0" xfId="0" applyNumberFormat="1" applyFont="1" applyBorder="1" applyAlignment="1">
      <alignment horizontal="left" vertical="center"/>
    </xf>
    <xf numFmtId="3" fontId="6" fillId="0" borderId="0" xfId="1" applyNumberFormat="1" applyFont="1" applyBorder="1" applyAlignment="1">
      <alignment horizontal="right" vertical="center"/>
    </xf>
    <xf numFmtId="3" fontId="4" fillId="0" borderId="0" xfId="1" applyNumberFormat="1" applyFont="1" applyBorder="1" applyAlignment="1">
      <alignment horizontal="right" vertical="center"/>
    </xf>
    <xf numFmtId="167" fontId="4" fillId="0" borderId="0" xfId="1" applyNumberFormat="1" applyFont="1" applyFill="1" applyBorder="1" applyAlignment="1"/>
    <xf numFmtId="0" fontId="4" fillId="0" borderId="0" xfId="0" applyFont="1" applyFill="1" applyBorder="1" applyAlignment="1">
      <alignment vertical="top"/>
    </xf>
    <xf numFmtId="171" fontId="6" fillId="0" borderId="1" xfId="0" applyNumberFormat="1" applyFont="1" applyFill="1" applyBorder="1" applyAlignment="1">
      <alignment horizontal="right" vertical="center"/>
    </xf>
    <xf numFmtId="169" fontId="4" fillId="0" borderId="0" xfId="0" applyNumberFormat="1" applyFont="1" applyFill="1"/>
    <xf numFmtId="169" fontId="4" fillId="0" borderId="0" xfId="0" applyNumberFormat="1" applyFont="1"/>
    <xf numFmtId="167" fontId="4" fillId="0" borderId="0" xfId="1" applyNumberFormat="1" applyFont="1" applyFill="1"/>
    <xf numFmtId="168" fontId="4" fillId="0" borderId="0" xfId="1" applyNumberFormat="1" applyFont="1" applyFill="1"/>
    <xf numFmtId="170" fontId="4" fillId="0" borderId="0" xfId="2" applyNumberFormat="1" applyFont="1" applyFill="1"/>
    <xf numFmtId="2" fontId="4" fillId="0" borderId="0" xfId="0" applyNumberFormat="1" applyFont="1" applyFill="1"/>
    <xf numFmtId="169" fontId="5" fillId="0" borderId="0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3" fontId="4" fillId="0" borderId="0" xfId="0" applyNumberFormat="1" applyFont="1" applyAlignment="1">
      <alignment vertical="center"/>
    </xf>
    <xf numFmtId="171" fontId="4" fillId="0" borderId="1" xfId="2" applyNumberFormat="1" applyFont="1" applyFill="1" applyBorder="1" applyAlignment="1">
      <alignment vertical="center"/>
    </xf>
    <xf numFmtId="3" fontId="4" fillId="0" borderId="0" xfId="1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 applyAlignment="1">
      <alignment horizontal="right" vertical="center"/>
    </xf>
    <xf numFmtId="169" fontId="4" fillId="0" borderId="2" xfId="0" applyNumberFormat="1" applyFont="1" applyBorder="1" applyAlignment="1">
      <alignment horizontal="left" vertical="center"/>
    </xf>
    <xf numFmtId="3" fontId="6" fillId="0" borderId="2" xfId="1" applyNumberFormat="1" applyFont="1" applyBorder="1" applyAlignment="1">
      <alignment horizontal="right" vertical="center"/>
    </xf>
    <xf numFmtId="3" fontId="4" fillId="0" borderId="2" xfId="1" applyNumberFormat="1" applyFont="1" applyBorder="1" applyAlignment="1">
      <alignment horizontal="right" vertical="center"/>
    </xf>
    <xf numFmtId="169" fontId="4" fillId="2" borderId="3" xfId="0" applyNumberFormat="1" applyFont="1" applyFill="1" applyBorder="1" applyAlignment="1">
      <alignment horizontal="left" vertical="center"/>
    </xf>
    <xf numFmtId="169" fontId="6" fillId="2" borderId="0" xfId="0" applyNumberFormat="1" applyFont="1" applyFill="1" applyBorder="1" applyAlignment="1">
      <alignment horizontal="left" vertical="center"/>
    </xf>
    <xf numFmtId="3" fontId="6" fillId="2" borderId="0" xfId="0" applyNumberFormat="1" applyFont="1" applyFill="1" applyBorder="1" applyAlignment="1">
      <alignment horizontal="right" vertical="center"/>
    </xf>
    <xf numFmtId="3" fontId="4" fillId="2" borderId="0" xfId="0" applyNumberFormat="1" applyFont="1" applyFill="1" applyBorder="1" applyAlignment="1">
      <alignment horizontal="right" vertical="center"/>
    </xf>
    <xf numFmtId="171" fontId="6" fillId="2" borderId="0" xfId="0" applyNumberFormat="1" applyFont="1" applyFill="1" applyBorder="1" applyAlignment="1">
      <alignment horizontal="right" vertical="center"/>
    </xf>
    <xf numFmtId="171" fontId="4" fillId="2" borderId="0" xfId="0" applyNumberFormat="1" applyFont="1" applyFill="1" applyBorder="1" applyAlignment="1">
      <alignment horizontal="right" vertical="center"/>
    </xf>
    <xf numFmtId="169" fontId="4" fillId="0" borderId="1" xfId="0" applyNumberFormat="1" applyFont="1" applyBorder="1" applyAlignment="1">
      <alignment vertical="center"/>
    </xf>
    <xf numFmtId="3" fontId="6" fillId="0" borderId="1" xfId="1" applyNumberFormat="1" applyFont="1" applyFill="1" applyBorder="1" applyAlignment="1">
      <alignment vertical="center"/>
    </xf>
    <xf numFmtId="3" fontId="4" fillId="0" borderId="1" xfId="1" applyNumberFormat="1" applyFont="1" applyFill="1" applyBorder="1" applyAlignment="1">
      <alignment vertical="center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169" fontId="4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</cellXfs>
  <cellStyles count="3">
    <cellStyle name="Migliaia" xfId="1" builtinId="3"/>
    <cellStyle name="Migliaia [0]" xfId="2" builtinId="6"/>
    <cellStyle name="Normale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F781E"/>
      <rgbColor rgb="00FFC864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291"/>
  <sheetViews>
    <sheetView tabSelected="1" zoomScaleNormal="100" zoomScaleSheetLayoutView="100" workbookViewId="0">
      <selection sqref="A1:I1"/>
    </sheetView>
  </sheetViews>
  <sheetFormatPr defaultColWidth="6.7109375" defaultRowHeight="14.25" customHeight="1" x14ac:dyDescent="0.25"/>
  <cols>
    <col min="1" max="1" width="6.140625" style="36" customWidth="1"/>
    <col min="2" max="2" width="16.5703125" style="36" customWidth="1"/>
    <col min="3" max="3" width="8.42578125" style="36" customWidth="1"/>
    <col min="4" max="5" width="6.42578125" style="36" customWidth="1"/>
    <col min="6" max="6" width="7.85546875" style="36" customWidth="1"/>
    <col min="7" max="7" width="5.140625" style="41" customWidth="1"/>
    <col min="8" max="8" width="5.85546875" style="36" customWidth="1"/>
    <col min="9" max="9" width="7.140625" style="41" customWidth="1"/>
    <col min="10" max="10" width="2.85546875" style="36" customWidth="1"/>
    <col min="11" max="11" width="5.85546875" style="36" customWidth="1"/>
    <col min="12" max="14" width="8" style="36" customWidth="1"/>
    <col min="15" max="16384" width="6.7109375" style="36"/>
  </cols>
  <sheetData>
    <row r="1" spans="1:239" s="1" customFormat="1" ht="14.25" customHeight="1" x14ac:dyDescent="0.2">
      <c r="A1" s="80" t="s">
        <v>235</v>
      </c>
      <c r="B1" s="81"/>
      <c r="C1" s="81"/>
      <c r="D1" s="81"/>
      <c r="E1" s="81"/>
      <c r="F1" s="81"/>
      <c r="G1" s="81"/>
      <c r="H1" s="81"/>
      <c r="I1" s="81"/>
    </row>
    <row r="2" spans="1:239" s="5" customFormat="1" ht="13.5" customHeight="1" x14ac:dyDescent="0.25">
      <c r="A2" s="2" t="s">
        <v>0</v>
      </c>
      <c r="B2" s="83" t="s">
        <v>221</v>
      </c>
      <c r="C2" s="42" t="s">
        <v>234</v>
      </c>
      <c r="D2" s="85" t="s">
        <v>237</v>
      </c>
      <c r="E2" s="85"/>
      <c r="F2" s="85"/>
      <c r="G2" s="3" t="s">
        <v>223</v>
      </c>
      <c r="H2" s="3" t="s">
        <v>227</v>
      </c>
      <c r="I2" s="3" t="s">
        <v>1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</row>
    <row r="3" spans="1:239" s="5" customFormat="1" ht="13.5" customHeight="1" x14ac:dyDescent="0.25">
      <c r="A3" s="6" t="s">
        <v>2</v>
      </c>
      <c r="B3" s="84"/>
      <c r="C3" s="7" t="s">
        <v>220</v>
      </c>
      <c r="D3" s="8" t="s">
        <v>228</v>
      </c>
      <c r="E3" s="8" t="s">
        <v>229</v>
      </c>
      <c r="F3" s="7" t="s">
        <v>220</v>
      </c>
      <c r="G3" s="43" t="s">
        <v>238</v>
      </c>
      <c r="H3" s="8" t="s">
        <v>3</v>
      </c>
      <c r="I3" s="8" t="s">
        <v>4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</row>
    <row r="4" spans="1:239" ht="13.5" customHeight="1" x14ac:dyDescent="0.25">
      <c r="A4" s="44" t="s">
        <v>9</v>
      </c>
      <c r="B4" s="44" t="s">
        <v>5</v>
      </c>
      <c r="C4" s="25">
        <f>C9</f>
        <v>312051</v>
      </c>
      <c r="D4" s="26">
        <f t="shared" ref="D4:F4" si="0">D9</f>
        <v>152977</v>
      </c>
      <c r="E4" s="26">
        <f t="shared" si="0"/>
        <v>159103</v>
      </c>
      <c r="F4" s="25">
        <f t="shared" si="0"/>
        <v>312080</v>
      </c>
      <c r="G4" s="12">
        <f t="shared" ref="G4:G42" si="1">(F4-C4)/C4*100</f>
        <v>9.2933526891437607E-3</v>
      </c>
      <c r="H4" s="45">
        <f>SUM(H10:H42,'2_'!H4:H20)</f>
        <v>2275.4167000000002</v>
      </c>
      <c r="I4" s="12">
        <f t="shared" ref="I4:I42" si="2">F4/H4</f>
        <v>137.15290038962971</v>
      </c>
      <c r="J4" s="1"/>
      <c r="K4" s="1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</row>
    <row r="5" spans="1:239" ht="13.5" customHeight="1" x14ac:dyDescent="0.25">
      <c r="A5" s="44" t="s">
        <v>9</v>
      </c>
      <c r="B5" s="44" t="s">
        <v>6</v>
      </c>
      <c r="C5" s="25">
        <f>'2_'!C21</f>
        <v>532785</v>
      </c>
      <c r="D5" s="26">
        <f>'2_'!D21</f>
        <v>256776</v>
      </c>
      <c r="E5" s="26">
        <f>'2_'!E21</f>
        <v>273920</v>
      </c>
      <c r="F5" s="25">
        <f>'2_'!F21</f>
        <v>530696</v>
      </c>
      <c r="G5" s="12">
        <f t="shared" si="1"/>
        <v>-0.39209061816680268</v>
      </c>
      <c r="H5" s="45">
        <f>SUM('2_'!H22:H42,'3_'!H4:H42,'4_'!H4:H42,'5_'!H4:H40)</f>
        <v>4969.3030000000017</v>
      </c>
      <c r="I5" s="12">
        <f t="shared" si="2"/>
        <v>106.79485634102002</v>
      </c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</row>
    <row r="6" spans="1:239" ht="13.5" customHeight="1" x14ac:dyDescent="0.25">
      <c r="A6" s="44" t="s">
        <v>9</v>
      </c>
      <c r="B6" s="44" t="s">
        <v>7</v>
      </c>
      <c r="C6" s="25">
        <f>'5_'!C41</f>
        <v>139673</v>
      </c>
      <c r="D6" s="26">
        <f>'5_'!D41</f>
        <v>68333</v>
      </c>
      <c r="E6" s="26">
        <f>'5_'!E41</f>
        <v>71106</v>
      </c>
      <c r="F6" s="25">
        <f>'5_'!F41</f>
        <v>139439</v>
      </c>
      <c r="G6" s="12">
        <f t="shared" si="1"/>
        <v>-0.1675341690949575</v>
      </c>
      <c r="H6" s="45">
        <f>SUM('6_'!H4:H27,'5_'!H42)</f>
        <v>467.13760000000002</v>
      </c>
      <c r="I6" s="12">
        <f t="shared" si="2"/>
        <v>298.49663139939923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</row>
    <row r="7" spans="1:239" ht="13.5" customHeight="1" x14ac:dyDescent="0.25">
      <c r="A7" s="44" t="s">
        <v>9</v>
      </c>
      <c r="B7" s="44" t="s">
        <v>8</v>
      </c>
      <c r="C7" s="25">
        <f>'6_'!C28</f>
        <v>234682</v>
      </c>
      <c r="D7" s="26">
        <f>'6_'!D28</f>
        <v>112341</v>
      </c>
      <c r="E7" s="26">
        <f>'6_'!E28</f>
        <v>122297</v>
      </c>
      <c r="F7" s="25">
        <f>'6_'!F28</f>
        <v>234638</v>
      </c>
      <c r="G7" s="12">
        <f t="shared" si="1"/>
        <v>-1.8748774938001211E-2</v>
      </c>
      <c r="H7" s="45">
        <f>SUM('6_'!H29:H34)</f>
        <v>212.5068</v>
      </c>
      <c r="I7" s="12">
        <f t="shared" si="2"/>
        <v>1104.1434909377017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</row>
    <row r="8" spans="1:239" ht="13.5" customHeight="1" x14ac:dyDescent="0.25">
      <c r="A8" s="72"/>
      <c r="B8" s="72" t="s">
        <v>222</v>
      </c>
      <c r="C8" s="73">
        <f>SUM(C4:C7)</f>
        <v>1219191</v>
      </c>
      <c r="D8" s="74">
        <f>SUM(D4:D7)</f>
        <v>590427</v>
      </c>
      <c r="E8" s="74">
        <f>SUM(E4:E7)</f>
        <v>626426</v>
      </c>
      <c r="F8" s="73">
        <f>SUM(F4:F7)</f>
        <v>1216853</v>
      </c>
      <c r="G8" s="75">
        <f t="shared" si="1"/>
        <v>-0.19176650746273555</v>
      </c>
      <c r="H8" s="76">
        <f>SUM(H4:H7)</f>
        <v>7924.3641000000016</v>
      </c>
      <c r="I8" s="75">
        <f t="shared" si="2"/>
        <v>153.55844136439916</v>
      </c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</row>
    <row r="9" spans="1:239" ht="13.5" customHeight="1" x14ac:dyDescent="0.25">
      <c r="A9" s="44" t="s">
        <v>9</v>
      </c>
      <c r="B9" s="46" t="s">
        <v>5</v>
      </c>
      <c r="C9" s="47">
        <f>SUM(C10:C42,'2_'!C4:C20)</f>
        <v>312051</v>
      </c>
      <c r="D9" s="65">
        <f>SUM(D10:D42,'2_'!D4:D20)</f>
        <v>152977</v>
      </c>
      <c r="E9" s="65">
        <f>SUM(E10:E42,'2_'!E4:E20)</f>
        <v>159103</v>
      </c>
      <c r="F9" s="47">
        <f>SUM(F10:F42,'2_'!F4:F20)</f>
        <v>312080</v>
      </c>
      <c r="G9" s="12">
        <f>(F9-C9)/C9*100</f>
        <v>9.2933526891437607E-3</v>
      </c>
      <c r="H9" s="27">
        <f>SUM(H10:H42,'2_'!H4:H20)</f>
        <v>2275.4167000000002</v>
      </c>
      <c r="I9" s="12">
        <f>F9/H9</f>
        <v>137.15290038962971</v>
      </c>
      <c r="J9" s="48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</row>
    <row r="10" spans="1:239" ht="13.5" customHeight="1" x14ac:dyDescent="0.25">
      <c r="A10" s="24">
        <v>93001</v>
      </c>
      <c r="B10" s="49" t="s">
        <v>168</v>
      </c>
      <c r="C10" s="50">
        <v>252</v>
      </c>
      <c r="D10" s="51">
        <v>127</v>
      </c>
      <c r="E10" s="51">
        <v>121</v>
      </c>
      <c r="F10" s="47">
        <v>248</v>
      </c>
      <c r="G10" s="12">
        <f t="shared" si="1"/>
        <v>-1.5873015873015872</v>
      </c>
      <c r="H10" s="27">
        <v>26.950599999999998</v>
      </c>
      <c r="I10" s="12">
        <f t="shared" si="2"/>
        <v>9.2020214763307688</v>
      </c>
      <c r="J10" s="48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</row>
    <row r="11" spans="1:239" ht="13.5" customHeight="1" x14ac:dyDescent="0.25">
      <c r="A11" s="24">
        <v>93002</v>
      </c>
      <c r="B11" s="49" t="s">
        <v>169</v>
      </c>
      <c r="C11" s="50">
        <v>1289</v>
      </c>
      <c r="D11" s="51">
        <v>645</v>
      </c>
      <c r="E11" s="51">
        <v>633</v>
      </c>
      <c r="F11" s="50">
        <v>1278</v>
      </c>
      <c r="G11" s="12">
        <f t="shared" si="1"/>
        <v>-0.85337470907680368</v>
      </c>
      <c r="H11" s="27">
        <v>15.311400000000001</v>
      </c>
      <c r="I11" s="12">
        <f t="shared" si="2"/>
        <v>83.467220502370779</v>
      </c>
      <c r="J11" s="48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</row>
    <row r="12" spans="1:239" ht="13.5" customHeight="1" x14ac:dyDescent="0.25">
      <c r="A12" s="24">
        <v>93004</v>
      </c>
      <c r="B12" s="49" t="s">
        <v>170</v>
      </c>
      <c r="C12" s="50">
        <v>9066</v>
      </c>
      <c r="D12" s="51">
        <v>4506</v>
      </c>
      <c r="E12" s="51">
        <v>4574</v>
      </c>
      <c r="F12" s="50">
        <v>9080</v>
      </c>
      <c r="G12" s="12">
        <f t="shared" si="1"/>
        <v>0.15442311934701081</v>
      </c>
      <c r="H12" s="27">
        <v>113.3492</v>
      </c>
      <c r="I12" s="12">
        <f t="shared" si="2"/>
        <v>80.106432158321368</v>
      </c>
      <c r="J12" s="48"/>
      <c r="L12" s="4"/>
      <c r="M12" s="52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</row>
    <row r="13" spans="1:239" ht="13.5" customHeight="1" x14ac:dyDescent="0.25">
      <c r="A13" s="24">
        <v>93005</v>
      </c>
      <c r="B13" s="49" t="s">
        <v>171</v>
      </c>
      <c r="C13" s="50">
        <v>15744</v>
      </c>
      <c r="D13" s="51">
        <v>7776</v>
      </c>
      <c r="E13" s="51">
        <v>7968</v>
      </c>
      <c r="F13" s="50">
        <v>15744</v>
      </c>
      <c r="G13" s="12">
        <f t="shared" si="1"/>
        <v>0</v>
      </c>
      <c r="H13" s="27">
        <v>51.338500000000003</v>
      </c>
      <c r="I13" s="12">
        <f t="shared" si="2"/>
        <v>306.67043252140206</v>
      </c>
      <c r="J13" s="48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</row>
    <row r="14" spans="1:239" ht="13.5" customHeight="1" x14ac:dyDescent="0.25">
      <c r="A14" s="24">
        <v>93006</v>
      </c>
      <c r="B14" s="49" t="s">
        <v>172</v>
      </c>
      <c r="C14" s="50">
        <v>252</v>
      </c>
      <c r="D14" s="51">
        <v>132</v>
      </c>
      <c r="E14" s="51">
        <v>124</v>
      </c>
      <c r="F14" s="50">
        <v>256</v>
      </c>
      <c r="G14" s="12">
        <f t="shared" si="1"/>
        <v>1.5873015873015872</v>
      </c>
      <c r="H14" s="27">
        <v>103.41120000000001</v>
      </c>
      <c r="I14" s="12">
        <f t="shared" si="2"/>
        <v>2.4755539051862852</v>
      </c>
      <c r="J14" s="48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</row>
    <row r="15" spans="1:239" ht="13.5" customHeight="1" x14ac:dyDescent="0.25">
      <c r="A15" s="24">
        <v>93007</v>
      </c>
      <c r="B15" s="49" t="s">
        <v>173</v>
      </c>
      <c r="C15" s="50">
        <v>9333</v>
      </c>
      <c r="D15" s="51">
        <v>4648</v>
      </c>
      <c r="E15" s="51">
        <v>4642</v>
      </c>
      <c r="F15" s="50">
        <v>9290</v>
      </c>
      <c r="G15" s="12">
        <f t="shared" si="1"/>
        <v>-0.46073074038358519</v>
      </c>
      <c r="H15" s="27">
        <v>29.119699999999998</v>
      </c>
      <c r="I15" s="12">
        <f t="shared" si="2"/>
        <v>319.02801196440902</v>
      </c>
      <c r="J15" s="48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</row>
    <row r="16" spans="1:239" ht="13.5" customHeight="1" x14ac:dyDescent="0.25">
      <c r="A16" s="24">
        <v>93008</v>
      </c>
      <c r="B16" s="49" t="s">
        <v>174</v>
      </c>
      <c r="C16" s="50">
        <v>2562</v>
      </c>
      <c r="D16" s="51">
        <v>1279</v>
      </c>
      <c r="E16" s="51">
        <v>1292</v>
      </c>
      <c r="F16" s="50">
        <v>2571</v>
      </c>
      <c r="G16" s="12">
        <f t="shared" si="1"/>
        <v>0.35128805620608899</v>
      </c>
      <c r="H16" s="27">
        <v>37.3583</v>
      </c>
      <c r="I16" s="12">
        <f t="shared" si="2"/>
        <v>68.820048021457083</v>
      </c>
      <c r="J16" s="48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</row>
    <row r="17" spans="1:239" ht="13.5" customHeight="1" x14ac:dyDescent="0.25">
      <c r="A17" s="24">
        <v>93009</v>
      </c>
      <c r="B17" s="49" t="s">
        <v>175</v>
      </c>
      <c r="C17" s="50">
        <v>6403</v>
      </c>
      <c r="D17" s="51">
        <v>3080</v>
      </c>
      <c r="E17" s="51">
        <v>3259</v>
      </c>
      <c r="F17" s="50">
        <v>6339</v>
      </c>
      <c r="G17" s="12">
        <f t="shared" si="1"/>
        <v>-0.99953146962361394</v>
      </c>
      <c r="H17" s="27">
        <v>41.790299999999995</v>
      </c>
      <c r="I17" s="12">
        <f t="shared" si="2"/>
        <v>151.68591754545912</v>
      </c>
      <c r="J17" s="48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</row>
    <row r="18" spans="1:239" ht="13.5" customHeight="1" x14ac:dyDescent="0.25">
      <c r="A18" s="24">
        <v>93010</v>
      </c>
      <c r="B18" s="49" t="s">
        <v>176</v>
      </c>
      <c r="C18" s="50">
        <v>8431</v>
      </c>
      <c r="D18" s="51">
        <v>4220</v>
      </c>
      <c r="E18" s="51">
        <v>4184</v>
      </c>
      <c r="F18" s="50">
        <v>8404</v>
      </c>
      <c r="G18" s="12">
        <f t="shared" si="1"/>
        <v>-0.3202467085754952</v>
      </c>
      <c r="H18" s="27">
        <v>20.4663</v>
      </c>
      <c r="I18" s="12">
        <f t="shared" si="2"/>
        <v>410.62624900446099</v>
      </c>
      <c r="J18" s="48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</row>
    <row r="19" spans="1:239" ht="13.5" customHeight="1" x14ac:dyDescent="0.25">
      <c r="A19" s="24">
        <v>93011</v>
      </c>
      <c r="B19" s="49" t="s">
        <v>177</v>
      </c>
      <c r="C19" s="50">
        <v>861</v>
      </c>
      <c r="D19" s="51">
        <v>448</v>
      </c>
      <c r="E19" s="51">
        <v>416</v>
      </c>
      <c r="F19" s="50">
        <v>864</v>
      </c>
      <c r="G19" s="12">
        <f t="shared" si="1"/>
        <v>0.34843205574912894</v>
      </c>
      <c r="H19" s="27">
        <v>22.4815</v>
      </c>
      <c r="I19" s="12">
        <f t="shared" si="2"/>
        <v>38.431599314992326</v>
      </c>
      <c r="J19" s="48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</row>
    <row r="20" spans="1:239" ht="13.5" customHeight="1" x14ac:dyDescent="0.25">
      <c r="A20" s="24">
        <v>93012</v>
      </c>
      <c r="B20" s="49" t="s">
        <v>178</v>
      </c>
      <c r="C20" s="50">
        <v>1512</v>
      </c>
      <c r="D20" s="51">
        <v>748</v>
      </c>
      <c r="E20" s="51">
        <v>785</v>
      </c>
      <c r="F20" s="50">
        <v>1533</v>
      </c>
      <c r="G20" s="12">
        <f t="shared" si="1"/>
        <v>1.3888888888888888</v>
      </c>
      <c r="H20" s="27">
        <v>10.596400000000001</v>
      </c>
      <c r="I20" s="12">
        <f t="shared" si="2"/>
        <v>144.67177531991996</v>
      </c>
      <c r="J20" s="48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</row>
    <row r="21" spans="1:239" ht="13.5" customHeight="1" x14ac:dyDescent="0.25">
      <c r="A21" s="24">
        <v>93013</v>
      </c>
      <c r="B21" s="49" t="s">
        <v>179</v>
      </c>
      <c r="C21" s="50">
        <v>5185</v>
      </c>
      <c r="D21" s="51">
        <v>2537</v>
      </c>
      <c r="E21" s="51">
        <v>2643</v>
      </c>
      <c r="F21" s="50">
        <v>5180</v>
      </c>
      <c r="G21" s="12">
        <f t="shared" si="1"/>
        <v>-9.643201542912247E-2</v>
      </c>
      <c r="H21" s="27">
        <v>33.450299999999999</v>
      </c>
      <c r="I21" s="12">
        <f t="shared" si="2"/>
        <v>154.85660816195968</v>
      </c>
      <c r="J21" s="48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</row>
    <row r="22" spans="1:239" ht="13.5" customHeight="1" x14ac:dyDescent="0.25">
      <c r="A22" s="24">
        <v>93014</v>
      </c>
      <c r="B22" s="49" t="s">
        <v>180</v>
      </c>
      <c r="C22" s="50">
        <v>377</v>
      </c>
      <c r="D22" s="51">
        <v>191</v>
      </c>
      <c r="E22" s="51">
        <v>172</v>
      </c>
      <c r="F22" s="50">
        <v>363</v>
      </c>
      <c r="G22" s="12">
        <f t="shared" si="1"/>
        <v>-3.7135278514588856</v>
      </c>
      <c r="H22" s="27">
        <v>100.86040000000001</v>
      </c>
      <c r="I22" s="12">
        <f t="shared" si="2"/>
        <v>3.5990339122192649</v>
      </c>
      <c r="J22" s="48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</row>
    <row r="23" spans="1:239" s="30" customFormat="1" ht="13.5" customHeight="1" x14ac:dyDescent="0.25">
      <c r="A23" s="24">
        <v>93015</v>
      </c>
      <c r="B23" s="49" t="s">
        <v>181</v>
      </c>
      <c r="C23" s="50">
        <v>944</v>
      </c>
      <c r="D23" s="51">
        <v>449</v>
      </c>
      <c r="E23" s="51">
        <v>497</v>
      </c>
      <c r="F23" s="50">
        <v>946</v>
      </c>
      <c r="G23" s="12">
        <f t="shared" si="1"/>
        <v>0.21186440677966101</v>
      </c>
      <c r="H23" s="27">
        <v>165.91229999999999</v>
      </c>
      <c r="I23" s="12">
        <f t="shared" si="2"/>
        <v>5.7018075212024666</v>
      </c>
      <c r="J23" s="48"/>
    </row>
    <row r="24" spans="1:239" s="30" customFormat="1" ht="13.5" customHeight="1" x14ac:dyDescent="0.25">
      <c r="A24" s="24">
        <v>93016</v>
      </c>
      <c r="B24" s="49" t="s">
        <v>182</v>
      </c>
      <c r="C24" s="50">
        <v>372</v>
      </c>
      <c r="D24" s="51">
        <v>197</v>
      </c>
      <c r="E24" s="51">
        <v>183</v>
      </c>
      <c r="F24" s="50">
        <v>380</v>
      </c>
      <c r="G24" s="12">
        <f t="shared" si="1"/>
        <v>2.1505376344086025</v>
      </c>
      <c r="H24" s="27">
        <v>28.308200000000003</v>
      </c>
      <c r="I24" s="12">
        <f t="shared" si="2"/>
        <v>13.423672292833878</v>
      </c>
      <c r="J24" s="48"/>
    </row>
    <row r="25" spans="1:239" s="30" customFormat="1" ht="13.5" customHeight="1" x14ac:dyDescent="0.25">
      <c r="A25" s="24">
        <v>93017</v>
      </c>
      <c r="B25" s="49" t="s">
        <v>183</v>
      </c>
      <c r="C25" s="50">
        <v>18230</v>
      </c>
      <c r="D25" s="51">
        <v>8873</v>
      </c>
      <c r="E25" s="51">
        <v>9337</v>
      </c>
      <c r="F25" s="50">
        <v>18210</v>
      </c>
      <c r="G25" s="12">
        <f t="shared" si="1"/>
        <v>-0.10970927043335163</v>
      </c>
      <c r="H25" s="27">
        <v>56.3401</v>
      </c>
      <c r="I25" s="12">
        <f t="shared" si="2"/>
        <v>323.21561374580449</v>
      </c>
      <c r="J25" s="48"/>
    </row>
    <row r="26" spans="1:239" s="30" customFormat="1" ht="13.5" customHeight="1" x14ac:dyDescent="0.25">
      <c r="A26" s="24">
        <v>93018</v>
      </c>
      <c r="B26" s="49" t="s">
        <v>184</v>
      </c>
      <c r="C26" s="50">
        <v>2782</v>
      </c>
      <c r="D26" s="51">
        <v>1343</v>
      </c>
      <c r="E26" s="51">
        <v>1393</v>
      </c>
      <c r="F26" s="50">
        <v>2736</v>
      </c>
      <c r="G26" s="12">
        <f t="shared" si="1"/>
        <v>-1.6534867002156721</v>
      </c>
      <c r="H26" s="27">
        <v>12.019</v>
      </c>
      <c r="I26" s="12">
        <f t="shared" si="2"/>
        <v>227.63957067975704</v>
      </c>
      <c r="J26" s="48"/>
    </row>
    <row r="27" spans="1:239" s="30" customFormat="1" ht="13.5" customHeight="1" x14ac:dyDescent="0.25">
      <c r="A27" s="24">
        <v>93019</v>
      </c>
      <c r="B27" s="49" t="s">
        <v>185</v>
      </c>
      <c r="C27" s="50">
        <v>381</v>
      </c>
      <c r="D27" s="51">
        <v>183</v>
      </c>
      <c r="E27" s="51">
        <v>188</v>
      </c>
      <c r="F27" s="50">
        <v>371</v>
      </c>
      <c r="G27" s="12">
        <f t="shared" si="1"/>
        <v>-2.6246719160104988</v>
      </c>
      <c r="H27" s="27">
        <v>52.430399999999999</v>
      </c>
      <c r="I27" s="12">
        <f t="shared" si="2"/>
        <v>7.0760474839024692</v>
      </c>
      <c r="J27" s="48"/>
    </row>
    <row r="28" spans="1:239" s="30" customFormat="1" ht="13.5" customHeight="1" x14ac:dyDescent="0.25">
      <c r="A28" s="24">
        <v>93020</v>
      </c>
      <c r="B28" s="49" t="s">
        <v>186</v>
      </c>
      <c r="C28" s="50">
        <v>1535</v>
      </c>
      <c r="D28" s="51">
        <v>766</v>
      </c>
      <c r="E28" s="51">
        <v>788</v>
      </c>
      <c r="F28" s="50">
        <v>1554</v>
      </c>
      <c r="G28" s="12">
        <f t="shared" si="1"/>
        <v>1.2377850162866448</v>
      </c>
      <c r="H28" s="27">
        <v>10.263</v>
      </c>
      <c r="I28" s="12">
        <f t="shared" si="2"/>
        <v>151.41771411867876</v>
      </c>
      <c r="J28" s="48"/>
    </row>
    <row r="29" spans="1:239" s="30" customFormat="1" ht="13.5" customHeight="1" x14ac:dyDescent="0.25">
      <c r="A29" s="24">
        <v>93021</v>
      </c>
      <c r="B29" s="49" t="s">
        <v>187</v>
      </c>
      <c r="C29" s="50">
        <v>11701</v>
      </c>
      <c r="D29" s="51">
        <v>5744</v>
      </c>
      <c r="E29" s="51">
        <v>5985</v>
      </c>
      <c r="F29" s="50">
        <v>11729</v>
      </c>
      <c r="G29" s="12">
        <f t="shared" si="1"/>
        <v>0.23929578668489873</v>
      </c>
      <c r="H29" s="27">
        <v>35.756</v>
      </c>
      <c r="I29" s="12">
        <f t="shared" si="2"/>
        <v>328.02886228884665</v>
      </c>
      <c r="J29" s="48"/>
    </row>
    <row r="30" spans="1:239" s="30" customFormat="1" ht="13.5" customHeight="1" x14ac:dyDescent="0.25">
      <c r="A30" s="24">
        <v>93022</v>
      </c>
      <c r="B30" s="49" t="s">
        <v>188</v>
      </c>
      <c r="C30" s="50">
        <v>12359</v>
      </c>
      <c r="D30" s="51">
        <v>6189</v>
      </c>
      <c r="E30" s="51">
        <v>6332</v>
      </c>
      <c r="F30" s="50">
        <v>12521</v>
      </c>
      <c r="G30" s="12">
        <f t="shared" si="1"/>
        <v>1.3107856622704104</v>
      </c>
      <c r="H30" s="27">
        <v>46.402500000000003</v>
      </c>
      <c r="I30" s="12">
        <f t="shared" si="2"/>
        <v>269.83459942891005</v>
      </c>
      <c r="J30" s="48"/>
    </row>
    <row r="31" spans="1:239" s="30" customFormat="1" ht="13.5" customHeight="1" x14ac:dyDescent="0.25">
      <c r="A31" s="24">
        <v>93024</v>
      </c>
      <c r="B31" s="49" t="s">
        <v>189</v>
      </c>
      <c r="C31" s="50">
        <v>597</v>
      </c>
      <c r="D31" s="51">
        <v>301</v>
      </c>
      <c r="E31" s="51">
        <v>299</v>
      </c>
      <c r="F31" s="50">
        <v>600</v>
      </c>
      <c r="G31" s="12">
        <f t="shared" si="1"/>
        <v>0.50251256281407031</v>
      </c>
      <c r="H31" s="27">
        <v>60.987899999999996</v>
      </c>
      <c r="I31" s="12">
        <f t="shared" si="2"/>
        <v>9.8380170492835468</v>
      </c>
      <c r="J31" s="48"/>
    </row>
    <row r="32" spans="1:239" s="30" customFormat="1" ht="13.5" customHeight="1" x14ac:dyDescent="0.25">
      <c r="A32" s="24">
        <v>93025</v>
      </c>
      <c r="B32" s="49" t="s">
        <v>190</v>
      </c>
      <c r="C32" s="50">
        <v>11744</v>
      </c>
      <c r="D32" s="51">
        <v>5759</v>
      </c>
      <c r="E32" s="51">
        <v>5987</v>
      </c>
      <c r="F32" s="50">
        <v>11746</v>
      </c>
      <c r="G32" s="12">
        <f t="shared" si="1"/>
        <v>1.7029972752043595E-2</v>
      </c>
      <c r="H32" s="27">
        <v>69.460599999999999</v>
      </c>
      <c r="I32" s="12">
        <f t="shared" si="2"/>
        <v>169.10305986415321</v>
      </c>
      <c r="J32" s="48"/>
    </row>
    <row r="33" spans="1:239" s="30" customFormat="1" ht="13.5" customHeight="1" x14ac:dyDescent="0.25">
      <c r="A33" s="24">
        <v>93026</v>
      </c>
      <c r="B33" s="49" t="s">
        <v>191</v>
      </c>
      <c r="C33" s="50">
        <v>1561</v>
      </c>
      <c r="D33" s="51">
        <v>776</v>
      </c>
      <c r="E33" s="51">
        <v>765</v>
      </c>
      <c r="F33" s="50">
        <v>1541</v>
      </c>
      <c r="G33" s="12">
        <f t="shared" si="1"/>
        <v>-1.2812299807815504</v>
      </c>
      <c r="H33" s="27">
        <v>31.590999999999998</v>
      </c>
      <c r="I33" s="12">
        <f t="shared" si="2"/>
        <v>48.779715741825207</v>
      </c>
      <c r="J33" s="48"/>
    </row>
    <row r="34" spans="1:239" s="30" customFormat="1" ht="13.5" customHeight="1" x14ac:dyDescent="0.25">
      <c r="A34" s="24">
        <v>93027</v>
      </c>
      <c r="B34" s="49" t="s">
        <v>192</v>
      </c>
      <c r="C34" s="50">
        <v>4415</v>
      </c>
      <c r="D34" s="51">
        <v>2125</v>
      </c>
      <c r="E34" s="51">
        <v>2240</v>
      </c>
      <c r="F34" s="50">
        <v>4365</v>
      </c>
      <c r="G34" s="12">
        <f t="shared" si="1"/>
        <v>-1.1325028312570782</v>
      </c>
      <c r="H34" s="27">
        <v>67.881199999999993</v>
      </c>
      <c r="I34" s="12">
        <f t="shared" si="2"/>
        <v>64.303518499967595</v>
      </c>
      <c r="J34" s="48"/>
    </row>
    <row r="35" spans="1:239" s="30" customFormat="1" ht="13.5" customHeight="1" x14ac:dyDescent="0.25">
      <c r="A35" s="24">
        <v>93028</v>
      </c>
      <c r="B35" s="49" t="s">
        <v>193</v>
      </c>
      <c r="C35" s="50">
        <v>2808</v>
      </c>
      <c r="D35" s="51">
        <v>1369</v>
      </c>
      <c r="E35" s="51">
        <v>1419</v>
      </c>
      <c r="F35" s="50">
        <v>2788</v>
      </c>
      <c r="G35" s="12">
        <f t="shared" si="1"/>
        <v>-0.71225071225071224</v>
      </c>
      <c r="H35" s="27">
        <v>32.535499999999999</v>
      </c>
      <c r="I35" s="12">
        <f t="shared" si="2"/>
        <v>85.691014430391419</v>
      </c>
      <c r="J35" s="48"/>
    </row>
    <row r="36" spans="1:239" s="30" customFormat="1" ht="13.5" customHeight="1" x14ac:dyDescent="0.25">
      <c r="A36" s="24">
        <v>93029</v>
      </c>
      <c r="B36" s="49" t="s">
        <v>194</v>
      </c>
      <c r="C36" s="50">
        <v>7717</v>
      </c>
      <c r="D36" s="51">
        <v>3860</v>
      </c>
      <c r="E36" s="51">
        <v>3876</v>
      </c>
      <c r="F36" s="50">
        <v>7736</v>
      </c>
      <c r="G36" s="12">
        <f t="shared" si="1"/>
        <v>0.24620966696902941</v>
      </c>
      <c r="H36" s="27">
        <v>45.596499999999999</v>
      </c>
      <c r="I36" s="12">
        <f t="shared" si="2"/>
        <v>169.66214512078778</v>
      </c>
      <c r="J36" s="48"/>
    </row>
    <row r="37" spans="1:239" s="30" customFormat="1" ht="13.5" customHeight="1" x14ac:dyDescent="0.25">
      <c r="A37" s="24">
        <v>93030</v>
      </c>
      <c r="B37" s="49" t="s">
        <v>195</v>
      </c>
      <c r="C37" s="50">
        <v>1510</v>
      </c>
      <c r="D37" s="51">
        <v>732</v>
      </c>
      <c r="E37" s="51">
        <v>782</v>
      </c>
      <c r="F37" s="50">
        <v>1514</v>
      </c>
      <c r="G37" s="12">
        <f t="shared" si="1"/>
        <v>0.26490066225165565</v>
      </c>
      <c r="H37" s="27">
        <v>21.9511</v>
      </c>
      <c r="I37" s="12">
        <f t="shared" si="2"/>
        <v>68.971486622538279</v>
      </c>
      <c r="J37" s="48"/>
    </row>
    <row r="38" spans="1:239" s="30" customFormat="1" ht="13.5" customHeight="1" x14ac:dyDescent="0.25">
      <c r="A38" s="24">
        <v>93031</v>
      </c>
      <c r="B38" s="49" t="s">
        <v>196</v>
      </c>
      <c r="C38" s="50">
        <v>3165</v>
      </c>
      <c r="D38" s="51">
        <v>1521</v>
      </c>
      <c r="E38" s="51">
        <v>1630</v>
      </c>
      <c r="F38" s="50">
        <v>3151</v>
      </c>
      <c r="G38" s="12">
        <f t="shared" si="1"/>
        <v>-0.44233807266982628</v>
      </c>
      <c r="H38" s="27">
        <v>49.687299999999993</v>
      </c>
      <c r="I38" s="12">
        <f t="shared" si="2"/>
        <v>63.416607463074072</v>
      </c>
      <c r="J38" s="48"/>
    </row>
    <row r="39" spans="1:239" s="30" customFormat="1" ht="13.5" customHeight="1" x14ac:dyDescent="0.25">
      <c r="A39" s="24">
        <v>93032</v>
      </c>
      <c r="B39" s="49" t="s">
        <v>197</v>
      </c>
      <c r="C39" s="50">
        <v>15250</v>
      </c>
      <c r="D39" s="51">
        <v>7411</v>
      </c>
      <c r="E39" s="51">
        <v>7869</v>
      </c>
      <c r="F39" s="50">
        <v>15280</v>
      </c>
      <c r="G39" s="12">
        <f t="shared" si="1"/>
        <v>0.19672131147540983</v>
      </c>
      <c r="H39" s="27">
        <v>29.5337</v>
      </c>
      <c r="I39" s="12">
        <f t="shared" si="2"/>
        <v>517.37506644951361</v>
      </c>
      <c r="J39" s="48"/>
    </row>
    <row r="40" spans="1:239" s="5" customFormat="1" ht="13.5" customHeight="1" x14ac:dyDescent="0.25">
      <c r="A40" s="24">
        <v>93033</v>
      </c>
      <c r="B40" s="49" t="s">
        <v>198</v>
      </c>
      <c r="C40" s="50">
        <v>51139</v>
      </c>
      <c r="D40" s="51">
        <v>24402</v>
      </c>
      <c r="E40" s="51">
        <v>26725</v>
      </c>
      <c r="F40" s="50">
        <v>51127</v>
      </c>
      <c r="G40" s="12">
        <f t="shared" si="1"/>
        <v>-2.3465456892000237E-2</v>
      </c>
      <c r="H40" s="27">
        <v>38.211999999999996</v>
      </c>
      <c r="I40" s="12">
        <f t="shared" si="2"/>
        <v>1337.9828326180259</v>
      </c>
      <c r="J40" s="48"/>
      <c r="K40" s="36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</row>
    <row r="41" spans="1:239" s="39" customFormat="1" ht="13.5" customHeight="1" x14ac:dyDescent="0.25">
      <c r="A41" s="24">
        <v>93034</v>
      </c>
      <c r="B41" s="49" t="s">
        <v>199</v>
      </c>
      <c r="C41" s="50">
        <v>8439</v>
      </c>
      <c r="D41" s="51">
        <v>4225</v>
      </c>
      <c r="E41" s="51">
        <v>4201</v>
      </c>
      <c r="F41" s="50">
        <v>8426</v>
      </c>
      <c r="G41" s="12">
        <f t="shared" si="1"/>
        <v>-0.15404668799620808</v>
      </c>
      <c r="H41" s="27">
        <v>22.961599999999997</v>
      </c>
      <c r="I41" s="12">
        <f t="shared" si="2"/>
        <v>366.96049055814933</v>
      </c>
      <c r="J41" s="48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  <c r="CD41" s="53"/>
      <c r="CE41" s="53"/>
      <c r="CF41" s="53"/>
      <c r="CG41" s="53"/>
      <c r="CH41" s="53"/>
      <c r="CI41" s="53"/>
      <c r="CJ41" s="53"/>
      <c r="CK41" s="53"/>
      <c r="CL41" s="53"/>
      <c r="CM41" s="53"/>
      <c r="CN41" s="53"/>
      <c r="CO41" s="53"/>
      <c r="CP41" s="53"/>
      <c r="CQ41" s="53"/>
      <c r="CR41" s="53"/>
      <c r="CS41" s="53"/>
      <c r="CT41" s="53"/>
      <c r="CU41" s="53"/>
      <c r="CV41" s="53"/>
      <c r="CW41" s="53"/>
      <c r="CX41" s="53"/>
      <c r="CY41" s="53"/>
      <c r="CZ41" s="53"/>
      <c r="DA41" s="53"/>
      <c r="DB41" s="53"/>
      <c r="DC41" s="53"/>
      <c r="DD41" s="53"/>
      <c r="DE41" s="53"/>
      <c r="DF41" s="53"/>
      <c r="DG41" s="53"/>
      <c r="DH41" s="53"/>
      <c r="DI41" s="53"/>
      <c r="DJ41" s="53"/>
      <c r="DK41" s="53"/>
      <c r="DL41" s="53"/>
      <c r="DM41" s="53"/>
      <c r="DN41" s="53"/>
      <c r="DO41" s="53"/>
      <c r="DP41" s="53"/>
      <c r="DQ41" s="53"/>
      <c r="DR41" s="53"/>
      <c r="DS41" s="53"/>
      <c r="DT41" s="53"/>
      <c r="DU41" s="53"/>
      <c r="DV41" s="53"/>
      <c r="DW41" s="53"/>
      <c r="DX41" s="53"/>
      <c r="DY41" s="53"/>
      <c r="DZ41" s="53"/>
      <c r="EA41" s="53"/>
      <c r="EB41" s="53"/>
      <c r="EC41" s="53"/>
      <c r="ED41" s="53"/>
      <c r="EE41" s="53"/>
      <c r="EF41" s="53"/>
      <c r="EG41" s="53"/>
      <c r="EH41" s="53"/>
      <c r="EI41" s="53"/>
      <c r="EJ41" s="53"/>
      <c r="EK41" s="53"/>
      <c r="EL41" s="53"/>
      <c r="EM41" s="53"/>
      <c r="EN41" s="53"/>
      <c r="EO41" s="53"/>
      <c r="EP41" s="53"/>
      <c r="EQ41" s="53"/>
      <c r="ER41" s="53"/>
      <c r="ES41" s="53"/>
      <c r="ET41" s="53"/>
      <c r="EU41" s="53"/>
      <c r="EV41" s="53"/>
      <c r="EW41" s="53"/>
      <c r="EX41" s="53"/>
      <c r="EY41" s="53"/>
      <c r="EZ41" s="53"/>
      <c r="FA41" s="53"/>
      <c r="FB41" s="53"/>
      <c r="FC41" s="53"/>
      <c r="FD41" s="53"/>
      <c r="FE41" s="53"/>
      <c r="FF41" s="53"/>
      <c r="FG41" s="53"/>
      <c r="FH41" s="53"/>
      <c r="FI41" s="53"/>
      <c r="FJ41" s="53"/>
      <c r="FK41" s="53"/>
      <c r="FL41" s="53"/>
      <c r="FM41" s="53"/>
      <c r="FN41" s="53"/>
      <c r="FO41" s="53"/>
      <c r="FP41" s="53"/>
      <c r="FQ41" s="53"/>
      <c r="FR41" s="53"/>
      <c r="FS41" s="53"/>
      <c r="FT41" s="53"/>
      <c r="FU41" s="53"/>
      <c r="FV41" s="53"/>
      <c r="FW41" s="53"/>
      <c r="FX41" s="53"/>
      <c r="FY41" s="53"/>
      <c r="FZ41" s="53"/>
      <c r="GA41" s="53"/>
      <c r="GB41" s="53"/>
      <c r="GC41" s="53"/>
      <c r="GD41" s="53"/>
      <c r="GE41" s="53"/>
      <c r="GF41" s="53"/>
      <c r="GG41" s="53"/>
      <c r="GH41" s="53"/>
      <c r="GI41" s="53"/>
      <c r="GJ41" s="53"/>
      <c r="GK41" s="53"/>
      <c r="GL41" s="53"/>
      <c r="GM41" s="53"/>
      <c r="GN41" s="53"/>
      <c r="GO41" s="53"/>
      <c r="GP41" s="53"/>
      <c r="GQ41" s="53"/>
      <c r="GR41" s="53"/>
      <c r="GS41" s="53"/>
      <c r="GT41" s="53"/>
      <c r="GU41" s="53"/>
      <c r="GV41" s="53"/>
      <c r="GW41" s="53"/>
      <c r="GX41" s="53"/>
      <c r="GY41" s="53"/>
      <c r="GZ41" s="53"/>
      <c r="HA41" s="53"/>
      <c r="HB41" s="53"/>
      <c r="HC41" s="53"/>
      <c r="HD41" s="53"/>
      <c r="HE41" s="53"/>
      <c r="HF41" s="53"/>
      <c r="HG41" s="53"/>
      <c r="HH41" s="53"/>
      <c r="HI41" s="53"/>
      <c r="HJ41" s="53"/>
      <c r="HK41" s="53"/>
      <c r="HL41" s="53"/>
      <c r="HM41" s="53"/>
      <c r="HN41" s="53"/>
      <c r="HO41" s="53"/>
      <c r="HP41" s="53"/>
      <c r="HQ41" s="53"/>
      <c r="HR41" s="53"/>
      <c r="HS41" s="53"/>
      <c r="HT41" s="53"/>
      <c r="HU41" s="53"/>
      <c r="HV41" s="53"/>
      <c r="HW41" s="53"/>
      <c r="HX41" s="53"/>
      <c r="HY41" s="53"/>
      <c r="HZ41" s="53"/>
      <c r="IA41" s="53"/>
      <c r="IB41" s="53"/>
      <c r="IC41" s="53"/>
      <c r="ID41" s="53"/>
      <c r="IE41" s="53"/>
    </row>
    <row r="42" spans="1:239" ht="13.5" customHeight="1" x14ac:dyDescent="0.25">
      <c r="A42" s="6">
        <v>93035</v>
      </c>
      <c r="B42" s="6" t="s">
        <v>200</v>
      </c>
      <c r="C42" s="66">
        <v>3461</v>
      </c>
      <c r="D42" s="67">
        <v>1777</v>
      </c>
      <c r="E42" s="67">
        <v>1723</v>
      </c>
      <c r="F42" s="66">
        <v>3500</v>
      </c>
      <c r="G42" s="54">
        <f t="shared" si="1"/>
        <v>1.1268419531927187</v>
      </c>
      <c r="H42" s="64">
        <v>16.211099999999998</v>
      </c>
      <c r="I42" s="54">
        <f t="shared" si="2"/>
        <v>215.90145024088434</v>
      </c>
    </row>
    <row r="43" spans="1:239" s="5" customFormat="1" ht="14.25" customHeight="1" x14ac:dyDescent="0.25">
      <c r="A43" s="82" t="s">
        <v>226</v>
      </c>
      <c r="B43" s="82"/>
      <c r="C43" s="82"/>
      <c r="D43" s="82"/>
      <c r="E43" s="82"/>
      <c r="F43" s="82"/>
      <c r="G43" s="82"/>
      <c r="H43" s="82"/>
      <c r="I43" s="82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</row>
    <row r="44" spans="1:239" s="1" customFormat="1" ht="14.25" customHeight="1" x14ac:dyDescent="0.25">
      <c r="A44" s="55"/>
      <c r="B44" s="56"/>
      <c r="C44" s="57"/>
      <c r="D44" s="57"/>
      <c r="E44" s="57"/>
      <c r="F44" s="57"/>
      <c r="G44" s="58"/>
      <c r="H44" s="59"/>
      <c r="I44" s="60"/>
      <c r="J44" s="36"/>
      <c r="K44" s="36"/>
    </row>
    <row r="45" spans="1:239" ht="14.25" customHeight="1" x14ac:dyDescent="0.25">
      <c r="B45" s="37"/>
      <c r="C45" s="37"/>
      <c r="D45" s="37"/>
      <c r="E45" s="37"/>
      <c r="F45" s="37"/>
      <c r="G45" s="38"/>
      <c r="H45" s="37"/>
      <c r="I45" s="38"/>
    </row>
    <row r="46" spans="1:239" ht="14.25" customHeight="1" x14ac:dyDescent="0.25">
      <c r="B46" s="37"/>
      <c r="C46" s="37"/>
      <c r="D46" s="37"/>
      <c r="E46" s="37"/>
      <c r="F46" s="37"/>
      <c r="G46" s="38"/>
      <c r="H46" s="37"/>
      <c r="I46" s="38"/>
    </row>
    <row r="47" spans="1:239" ht="14.25" customHeight="1" x14ac:dyDescent="0.25">
      <c r="B47" s="37"/>
      <c r="C47" s="37"/>
      <c r="D47" s="37"/>
      <c r="E47" s="37"/>
      <c r="F47" s="37"/>
      <c r="G47" s="38"/>
      <c r="H47" s="37"/>
      <c r="I47" s="38"/>
    </row>
    <row r="48" spans="1:239" ht="14.25" customHeight="1" x14ac:dyDescent="0.25">
      <c r="B48" s="37"/>
      <c r="C48" s="37"/>
      <c r="D48" s="37"/>
      <c r="E48" s="37"/>
      <c r="F48" s="37"/>
      <c r="G48" s="38"/>
      <c r="H48" s="37"/>
      <c r="I48" s="38"/>
    </row>
    <row r="49" spans="1:11" ht="14.25" customHeight="1" x14ac:dyDescent="0.25">
      <c r="B49" s="37"/>
      <c r="C49" s="37"/>
      <c r="D49" s="37"/>
      <c r="E49" s="37"/>
      <c r="F49" s="37"/>
      <c r="G49" s="38"/>
      <c r="H49" s="37"/>
      <c r="I49" s="38"/>
    </row>
    <row r="50" spans="1:11" ht="14.25" customHeight="1" x14ac:dyDescent="0.25">
      <c r="B50" s="37"/>
      <c r="C50" s="37"/>
      <c r="D50" s="37"/>
      <c r="E50" s="37"/>
      <c r="F50" s="37"/>
      <c r="G50" s="38"/>
      <c r="H50" s="37"/>
      <c r="I50" s="38"/>
    </row>
    <row r="51" spans="1:11" ht="14.25" customHeight="1" x14ac:dyDescent="0.25">
      <c r="B51" s="37"/>
      <c r="C51" s="37"/>
      <c r="D51" s="37"/>
      <c r="E51" s="37"/>
      <c r="F51" s="37"/>
      <c r="G51" s="38"/>
      <c r="H51" s="37"/>
      <c r="I51" s="38"/>
    </row>
    <row r="52" spans="1:11" ht="14.25" customHeight="1" x14ac:dyDescent="0.25">
      <c r="B52" s="37"/>
      <c r="C52" s="37"/>
      <c r="D52" s="37"/>
      <c r="E52" s="37"/>
      <c r="F52" s="37"/>
      <c r="G52" s="38"/>
      <c r="H52" s="37"/>
      <c r="I52" s="38"/>
    </row>
    <row r="53" spans="1:11" ht="14.25" customHeight="1" x14ac:dyDescent="0.25">
      <c r="B53" s="37"/>
      <c r="C53" s="37"/>
      <c r="D53" s="37"/>
      <c r="E53" s="37"/>
      <c r="F53" s="37"/>
      <c r="G53" s="38"/>
      <c r="H53" s="37"/>
      <c r="I53" s="38"/>
    </row>
    <row r="54" spans="1:11" ht="14.25" customHeight="1" x14ac:dyDescent="0.25">
      <c r="B54" s="37"/>
      <c r="C54" s="37"/>
      <c r="D54" s="37"/>
      <c r="E54" s="37"/>
      <c r="F54" s="37"/>
      <c r="G54" s="38"/>
      <c r="H54" s="37"/>
      <c r="I54" s="38"/>
    </row>
    <row r="55" spans="1:11" ht="14.25" customHeight="1" x14ac:dyDescent="0.25">
      <c r="B55" s="37"/>
      <c r="C55" s="37"/>
      <c r="D55" s="37"/>
      <c r="E55" s="37"/>
      <c r="F55" s="37"/>
      <c r="G55" s="38"/>
      <c r="H55" s="37"/>
      <c r="I55" s="38"/>
    </row>
    <row r="56" spans="1:11" ht="14.25" customHeight="1" x14ac:dyDescent="0.25">
      <c r="B56" s="37"/>
      <c r="C56" s="37"/>
      <c r="D56" s="37"/>
      <c r="E56" s="37"/>
      <c r="F56" s="37"/>
      <c r="G56" s="38"/>
      <c r="H56" s="37"/>
      <c r="I56" s="38"/>
    </row>
    <row r="57" spans="1:11" ht="14.25" customHeight="1" x14ac:dyDescent="0.25">
      <c r="B57" s="37"/>
      <c r="C57" s="37"/>
      <c r="D57" s="37"/>
      <c r="E57" s="37"/>
      <c r="F57" s="37"/>
      <c r="G57" s="38"/>
      <c r="H57" s="37"/>
      <c r="I57" s="38"/>
    </row>
    <row r="58" spans="1:11" ht="14.25" customHeight="1" x14ac:dyDescent="0.25">
      <c r="B58" s="37"/>
      <c r="C58" s="37"/>
      <c r="D58" s="37"/>
      <c r="E58" s="37"/>
      <c r="F58" s="37"/>
      <c r="G58" s="38"/>
      <c r="H58" s="37"/>
      <c r="I58" s="38"/>
    </row>
    <row r="59" spans="1:11" ht="14.25" customHeight="1" x14ac:dyDescent="0.25">
      <c r="B59" s="37"/>
      <c r="C59" s="37"/>
      <c r="D59" s="37"/>
      <c r="E59" s="37"/>
      <c r="F59" s="37"/>
      <c r="G59" s="38"/>
      <c r="H59" s="37"/>
      <c r="I59" s="38"/>
    </row>
    <row r="60" spans="1:11" s="30" customFormat="1" ht="14.25" customHeight="1" x14ac:dyDescent="0.25">
      <c r="A60" s="36"/>
      <c r="B60" s="37"/>
      <c r="C60" s="37"/>
      <c r="D60" s="37"/>
      <c r="E60" s="37"/>
      <c r="F60" s="37"/>
      <c r="G60" s="38"/>
      <c r="H60" s="37"/>
      <c r="I60" s="38"/>
      <c r="J60" s="36"/>
      <c r="K60" s="36"/>
    </row>
    <row r="61" spans="1:11" ht="14.25" customHeight="1" x14ac:dyDescent="0.25">
      <c r="B61" s="37"/>
      <c r="C61" s="37"/>
      <c r="D61" s="37"/>
      <c r="E61" s="37"/>
      <c r="F61" s="37"/>
      <c r="G61" s="38"/>
      <c r="H61" s="37"/>
      <c r="I61" s="38"/>
    </row>
    <row r="62" spans="1:11" ht="14.25" customHeight="1" x14ac:dyDescent="0.25">
      <c r="B62" s="37"/>
      <c r="C62" s="37"/>
      <c r="D62" s="37"/>
      <c r="E62" s="37"/>
      <c r="F62" s="37"/>
      <c r="G62" s="38"/>
      <c r="H62" s="37"/>
      <c r="I62" s="38"/>
    </row>
    <row r="63" spans="1:11" ht="14.25" customHeight="1" x14ac:dyDescent="0.25">
      <c r="B63" s="37"/>
      <c r="C63" s="37"/>
      <c r="D63" s="37"/>
      <c r="E63" s="37"/>
      <c r="F63" s="37"/>
      <c r="G63" s="38"/>
      <c r="H63" s="37"/>
      <c r="I63" s="38"/>
    </row>
    <row r="64" spans="1:11" s="39" customFormat="1" ht="14.25" customHeight="1" x14ac:dyDescent="0.25">
      <c r="A64" s="36"/>
      <c r="B64" s="37"/>
      <c r="C64" s="37"/>
      <c r="D64" s="37"/>
      <c r="E64" s="37"/>
      <c r="F64" s="37"/>
      <c r="G64" s="38"/>
      <c r="H64" s="37"/>
      <c r="I64" s="38"/>
      <c r="J64" s="36"/>
      <c r="K64" s="36"/>
    </row>
    <row r="65" spans="1:239" s="1" customFormat="1" ht="14.25" customHeight="1" x14ac:dyDescent="0.25">
      <c r="A65" s="36"/>
      <c r="B65" s="37"/>
      <c r="C65" s="37"/>
      <c r="D65" s="37"/>
      <c r="E65" s="37"/>
      <c r="F65" s="37"/>
      <c r="G65" s="38"/>
      <c r="H65" s="37"/>
      <c r="I65" s="38"/>
      <c r="J65" s="36"/>
      <c r="K65" s="36"/>
    </row>
    <row r="66" spans="1:239" s="39" customFormat="1" ht="14.25" customHeight="1" x14ac:dyDescent="0.25">
      <c r="A66" s="36"/>
      <c r="B66" s="37"/>
      <c r="C66" s="37"/>
      <c r="D66" s="37"/>
      <c r="E66" s="37"/>
      <c r="F66" s="37"/>
      <c r="G66" s="38"/>
      <c r="H66" s="37"/>
      <c r="I66" s="38"/>
      <c r="J66" s="36"/>
      <c r="K66" s="36"/>
    </row>
    <row r="67" spans="1:239" s="5" customFormat="1" ht="14.25" customHeight="1" x14ac:dyDescent="0.25">
      <c r="A67" s="36"/>
      <c r="B67" s="37"/>
      <c r="C67" s="37"/>
      <c r="D67" s="37"/>
      <c r="E67" s="37"/>
      <c r="F67" s="37"/>
      <c r="G67" s="38"/>
      <c r="H67" s="37"/>
      <c r="I67" s="38"/>
      <c r="J67" s="36"/>
      <c r="K67" s="36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</row>
    <row r="68" spans="1:239" s="5" customFormat="1" ht="14.25" customHeight="1" x14ac:dyDescent="0.25">
      <c r="A68" s="36"/>
      <c r="B68" s="37"/>
      <c r="C68" s="37"/>
      <c r="D68" s="37"/>
      <c r="E68" s="37"/>
      <c r="F68" s="37"/>
      <c r="G68" s="38"/>
      <c r="H68" s="37"/>
      <c r="I68" s="38"/>
      <c r="J68" s="36"/>
      <c r="K68" s="36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</row>
    <row r="69" spans="1:239" s="5" customFormat="1" ht="14.25" customHeight="1" x14ac:dyDescent="0.25">
      <c r="A69" s="36"/>
      <c r="B69" s="37"/>
      <c r="C69" s="37"/>
      <c r="D69" s="37"/>
      <c r="E69" s="37"/>
      <c r="F69" s="37"/>
      <c r="G69" s="38"/>
      <c r="H69" s="37"/>
      <c r="I69" s="38"/>
      <c r="J69" s="36"/>
      <c r="K69" s="36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</row>
    <row r="70" spans="1:239" s="1" customFormat="1" ht="14.25" customHeight="1" x14ac:dyDescent="0.25">
      <c r="A70" s="36"/>
      <c r="B70" s="37"/>
      <c r="C70" s="37"/>
      <c r="D70" s="37"/>
      <c r="E70" s="37"/>
      <c r="F70" s="37"/>
      <c r="G70" s="38"/>
      <c r="H70" s="37"/>
      <c r="I70" s="38"/>
      <c r="J70" s="36"/>
      <c r="K70" s="36"/>
    </row>
    <row r="71" spans="1:239" ht="14.25" customHeight="1" x14ac:dyDescent="0.25">
      <c r="B71" s="37"/>
      <c r="C71" s="37"/>
      <c r="D71" s="37"/>
      <c r="E71" s="37"/>
      <c r="F71" s="37"/>
      <c r="G71" s="38"/>
      <c r="H71" s="37"/>
      <c r="I71" s="38"/>
    </row>
    <row r="72" spans="1:239" ht="14.25" customHeight="1" x14ac:dyDescent="0.25">
      <c r="B72" s="37"/>
      <c r="C72" s="37"/>
      <c r="D72" s="37"/>
      <c r="E72" s="37"/>
      <c r="F72" s="37"/>
      <c r="G72" s="38"/>
      <c r="H72" s="37"/>
      <c r="I72" s="38"/>
    </row>
    <row r="73" spans="1:239" ht="14.25" customHeight="1" x14ac:dyDescent="0.25">
      <c r="B73" s="37"/>
      <c r="C73" s="37"/>
      <c r="D73" s="37"/>
      <c r="E73" s="37"/>
      <c r="F73" s="37"/>
      <c r="G73" s="38"/>
      <c r="H73" s="37"/>
      <c r="I73" s="38"/>
    </row>
    <row r="74" spans="1:239" ht="14.25" customHeight="1" x14ac:dyDescent="0.25">
      <c r="B74" s="37"/>
      <c r="C74" s="37"/>
      <c r="D74" s="37"/>
      <c r="E74" s="37"/>
      <c r="F74" s="37"/>
      <c r="G74" s="38"/>
      <c r="H74" s="37"/>
      <c r="I74" s="38"/>
    </row>
    <row r="75" spans="1:239" ht="14.25" customHeight="1" x14ac:dyDescent="0.25">
      <c r="B75" s="37"/>
      <c r="C75" s="37"/>
      <c r="D75" s="37"/>
      <c r="E75" s="37"/>
      <c r="F75" s="37"/>
      <c r="G75" s="38"/>
      <c r="H75" s="37"/>
      <c r="I75" s="38"/>
    </row>
    <row r="76" spans="1:239" ht="14.25" customHeight="1" x14ac:dyDescent="0.25">
      <c r="B76" s="37"/>
      <c r="C76" s="37"/>
      <c r="D76" s="37"/>
      <c r="E76" s="37"/>
      <c r="F76" s="37"/>
      <c r="G76" s="38"/>
      <c r="H76" s="37"/>
      <c r="I76" s="38"/>
    </row>
    <row r="77" spans="1:239" ht="14.25" customHeight="1" x14ac:dyDescent="0.25">
      <c r="B77" s="37"/>
      <c r="C77" s="37"/>
      <c r="D77" s="37"/>
      <c r="E77" s="37"/>
      <c r="F77" s="37"/>
      <c r="G77" s="38"/>
      <c r="H77" s="37"/>
      <c r="I77" s="38"/>
    </row>
    <row r="78" spans="1:239" ht="14.25" customHeight="1" x14ac:dyDescent="0.25">
      <c r="B78" s="37"/>
      <c r="C78" s="37"/>
      <c r="D78" s="37"/>
      <c r="E78" s="37"/>
      <c r="F78" s="37"/>
      <c r="G78" s="38"/>
      <c r="H78" s="37"/>
      <c r="I78" s="38"/>
    </row>
    <row r="79" spans="1:239" ht="14.25" customHeight="1" x14ac:dyDescent="0.25">
      <c r="B79" s="37"/>
      <c r="C79" s="37"/>
      <c r="D79" s="37"/>
      <c r="E79" s="37"/>
      <c r="F79" s="37"/>
      <c r="G79" s="38"/>
      <c r="H79" s="37"/>
      <c r="I79" s="38"/>
    </row>
    <row r="80" spans="1:239" ht="14.25" customHeight="1" x14ac:dyDescent="0.25">
      <c r="B80" s="37"/>
      <c r="C80" s="37"/>
      <c r="D80" s="37"/>
      <c r="E80" s="37"/>
      <c r="F80" s="37"/>
      <c r="G80" s="38"/>
      <c r="H80" s="37"/>
      <c r="I80" s="38"/>
    </row>
    <row r="81" spans="1:11" ht="14.25" customHeight="1" x14ac:dyDescent="0.25">
      <c r="B81" s="37"/>
      <c r="C81" s="37"/>
      <c r="D81" s="37"/>
      <c r="E81" s="37"/>
      <c r="F81" s="37"/>
      <c r="G81" s="38"/>
      <c r="H81" s="37"/>
      <c r="I81" s="38"/>
    </row>
    <row r="82" spans="1:11" ht="14.25" customHeight="1" x14ac:dyDescent="0.25">
      <c r="B82" s="37"/>
      <c r="C82" s="37"/>
      <c r="D82" s="37"/>
      <c r="E82" s="37"/>
      <c r="F82" s="37"/>
      <c r="G82" s="38"/>
      <c r="H82" s="37"/>
      <c r="I82" s="38"/>
    </row>
    <row r="83" spans="1:11" ht="14.25" customHeight="1" x14ac:dyDescent="0.25">
      <c r="B83" s="37"/>
      <c r="C83" s="37"/>
      <c r="D83" s="37"/>
      <c r="E83" s="37"/>
      <c r="F83" s="37"/>
      <c r="G83" s="38"/>
      <c r="H83" s="37"/>
      <c r="I83" s="38"/>
    </row>
    <row r="84" spans="1:11" ht="14.25" customHeight="1" x14ac:dyDescent="0.25">
      <c r="B84" s="37"/>
      <c r="C84" s="37"/>
      <c r="D84" s="37"/>
      <c r="E84" s="37"/>
      <c r="F84" s="37"/>
      <c r="G84" s="38"/>
      <c r="H84" s="37"/>
      <c r="I84" s="38"/>
    </row>
    <row r="85" spans="1:11" ht="14.25" customHeight="1" x14ac:dyDescent="0.25">
      <c r="B85" s="37"/>
      <c r="C85" s="37"/>
      <c r="D85" s="37"/>
      <c r="E85" s="37"/>
      <c r="F85" s="37"/>
      <c r="G85" s="38"/>
      <c r="H85" s="37"/>
      <c r="I85" s="38"/>
    </row>
    <row r="86" spans="1:11" ht="14.25" customHeight="1" x14ac:dyDescent="0.25">
      <c r="B86" s="37"/>
      <c r="C86" s="37"/>
      <c r="D86" s="37"/>
      <c r="E86" s="37"/>
      <c r="F86" s="37"/>
      <c r="G86" s="38"/>
      <c r="H86" s="37"/>
      <c r="I86" s="38"/>
    </row>
    <row r="87" spans="1:11" ht="14.25" customHeight="1" x14ac:dyDescent="0.25">
      <c r="B87" s="37"/>
      <c r="C87" s="37"/>
      <c r="D87" s="37"/>
      <c r="E87" s="37"/>
      <c r="F87" s="37"/>
      <c r="G87" s="38"/>
      <c r="H87" s="37"/>
      <c r="I87" s="38"/>
    </row>
    <row r="88" spans="1:11" ht="14.25" customHeight="1" x14ac:dyDescent="0.25">
      <c r="B88" s="37"/>
      <c r="C88" s="37"/>
      <c r="D88" s="37"/>
      <c r="E88" s="37"/>
      <c r="F88" s="37"/>
      <c r="G88" s="38"/>
      <c r="H88" s="37"/>
      <c r="I88" s="38"/>
    </row>
    <row r="89" spans="1:11" ht="14.25" customHeight="1" x14ac:dyDescent="0.25">
      <c r="B89" s="37"/>
      <c r="C89" s="37"/>
      <c r="D89" s="37"/>
      <c r="E89" s="37"/>
      <c r="F89" s="37"/>
      <c r="G89" s="38"/>
      <c r="H89" s="37"/>
      <c r="I89" s="38"/>
    </row>
    <row r="90" spans="1:11" s="30" customFormat="1" ht="14.25" customHeight="1" x14ac:dyDescent="0.25">
      <c r="A90" s="36"/>
      <c r="B90" s="37"/>
      <c r="C90" s="37"/>
      <c r="D90" s="37"/>
      <c r="E90" s="37"/>
      <c r="F90" s="37"/>
      <c r="G90" s="38"/>
      <c r="H90" s="37"/>
      <c r="I90" s="38"/>
      <c r="J90" s="36"/>
      <c r="K90" s="36"/>
    </row>
    <row r="91" spans="1:11" ht="14.25" customHeight="1" x14ac:dyDescent="0.25">
      <c r="B91" s="37"/>
      <c r="C91" s="37"/>
      <c r="D91" s="37"/>
      <c r="E91" s="37"/>
      <c r="F91" s="37"/>
      <c r="G91" s="38"/>
      <c r="H91" s="37"/>
      <c r="I91" s="38"/>
    </row>
    <row r="92" spans="1:11" ht="14.25" customHeight="1" x14ac:dyDescent="0.25">
      <c r="B92" s="37"/>
      <c r="C92" s="37"/>
      <c r="D92" s="37"/>
      <c r="E92" s="37"/>
      <c r="F92" s="37"/>
      <c r="G92" s="38"/>
      <c r="H92" s="37"/>
      <c r="I92" s="38"/>
    </row>
    <row r="93" spans="1:11" ht="14.25" customHeight="1" x14ac:dyDescent="0.25">
      <c r="B93" s="37"/>
      <c r="C93" s="37"/>
      <c r="D93" s="37"/>
      <c r="E93" s="37"/>
      <c r="F93" s="37"/>
      <c r="G93" s="38"/>
      <c r="H93" s="37"/>
      <c r="I93" s="38"/>
    </row>
    <row r="94" spans="1:11" s="39" customFormat="1" ht="14.25" customHeight="1" x14ac:dyDescent="0.25">
      <c r="A94" s="36"/>
      <c r="B94" s="37"/>
      <c r="C94" s="37"/>
      <c r="D94" s="37"/>
      <c r="E94" s="37"/>
      <c r="F94" s="37"/>
      <c r="G94" s="38"/>
      <c r="H94" s="37"/>
      <c r="I94" s="38"/>
      <c r="J94" s="36"/>
      <c r="K94" s="36"/>
    </row>
    <row r="95" spans="1:11" s="1" customFormat="1" ht="14.25" customHeight="1" x14ac:dyDescent="0.25">
      <c r="A95" s="36"/>
      <c r="B95" s="37"/>
      <c r="C95" s="37"/>
      <c r="D95" s="37"/>
      <c r="E95" s="37"/>
      <c r="F95" s="37"/>
      <c r="G95" s="38"/>
      <c r="H95" s="37"/>
      <c r="I95" s="38"/>
      <c r="J95" s="36"/>
      <c r="K95" s="36"/>
    </row>
    <row r="96" spans="1:11" s="39" customFormat="1" ht="14.25" customHeight="1" x14ac:dyDescent="0.25">
      <c r="A96" s="36"/>
      <c r="B96" s="37"/>
      <c r="C96" s="37"/>
      <c r="D96" s="37"/>
      <c r="E96" s="37"/>
      <c r="F96" s="37"/>
      <c r="G96" s="38"/>
      <c r="H96" s="37"/>
      <c r="I96" s="38"/>
      <c r="J96" s="36"/>
      <c r="K96" s="36"/>
    </row>
    <row r="97" spans="1:239" s="5" customFormat="1" ht="14.25" customHeight="1" x14ac:dyDescent="0.25">
      <c r="A97" s="36"/>
      <c r="B97" s="37"/>
      <c r="C97" s="37"/>
      <c r="D97" s="37"/>
      <c r="E97" s="37"/>
      <c r="F97" s="37"/>
      <c r="G97" s="38"/>
      <c r="H97" s="37"/>
      <c r="I97" s="38"/>
      <c r="J97" s="36"/>
      <c r="K97" s="36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  <c r="EN97" s="4"/>
      <c r="EO97" s="4"/>
      <c r="EP97" s="4"/>
      <c r="EQ97" s="4"/>
      <c r="ER97" s="4"/>
      <c r="ES97" s="4"/>
      <c r="ET97" s="4"/>
      <c r="EU97" s="4"/>
      <c r="EV97" s="4"/>
      <c r="EW97" s="4"/>
      <c r="EX97" s="4"/>
      <c r="EY97" s="4"/>
      <c r="EZ97" s="4"/>
      <c r="FA97" s="4"/>
      <c r="FB97" s="4"/>
      <c r="FC97" s="4"/>
      <c r="FD97" s="4"/>
      <c r="FE97" s="4"/>
      <c r="FF97" s="4"/>
      <c r="FG97" s="4"/>
      <c r="FH97" s="4"/>
      <c r="FI97" s="4"/>
      <c r="FJ97" s="4"/>
      <c r="FK97" s="4"/>
      <c r="FL97" s="4"/>
      <c r="FM97" s="4"/>
      <c r="FN97" s="4"/>
      <c r="FO97" s="4"/>
      <c r="FP97" s="4"/>
      <c r="FQ97" s="4"/>
      <c r="FR97" s="4"/>
      <c r="FS97" s="4"/>
      <c r="FT97" s="4"/>
      <c r="FU97" s="4"/>
      <c r="FV97" s="4"/>
      <c r="FW97" s="4"/>
      <c r="FX97" s="4"/>
      <c r="FY97" s="4"/>
      <c r="FZ97" s="4"/>
      <c r="GA97" s="4"/>
      <c r="GB97" s="4"/>
      <c r="GC97" s="4"/>
      <c r="GD97" s="4"/>
      <c r="GE97" s="4"/>
      <c r="GF97" s="4"/>
      <c r="GG97" s="4"/>
      <c r="GH97" s="4"/>
      <c r="GI97" s="4"/>
      <c r="GJ97" s="4"/>
      <c r="GK97" s="4"/>
      <c r="GL97" s="4"/>
      <c r="GM97" s="4"/>
      <c r="GN97" s="4"/>
      <c r="GO97" s="4"/>
      <c r="GP97" s="4"/>
      <c r="GQ97" s="4"/>
      <c r="GR97" s="4"/>
      <c r="GS97" s="4"/>
      <c r="GT97" s="4"/>
      <c r="GU97" s="4"/>
      <c r="GV97" s="4"/>
      <c r="GW97" s="4"/>
      <c r="GX97" s="4"/>
      <c r="GY97" s="4"/>
      <c r="GZ97" s="4"/>
      <c r="HA97" s="4"/>
      <c r="HB97" s="4"/>
      <c r="HC97" s="4"/>
      <c r="HD97" s="4"/>
      <c r="HE97" s="4"/>
      <c r="HF97" s="4"/>
      <c r="HG97" s="4"/>
      <c r="HH97" s="4"/>
      <c r="HI97" s="4"/>
      <c r="HJ97" s="4"/>
      <c r="HK97" s="4"/>
      <c r="HL97" s="4"/>
      <c r="HM97" s="4"/>
      <c r="HN97" s="4"/>
      <c r="HO97" s="4"/>
      <c r="HP97" s="4"/>
      <c r="HQ97" s="4"/>
      <c r="HR97" s="4"/>
      <c r="HS97" s="4"/>
      <c r="HT97" s="4"/>
      <c r="HU97" s="4"/>
      <c r="HV97" s="4"/>
      <c r="HW97" s="4"/>
      <c r="HX97" s="4"/>
      <c r="HY97" s="4"/>
      <c r="HZ97" s="4"/>
      <c r="IA97" s="4"/>
      <c r="IB97" s="4"/>
      <c r="IC97" s="4"/>
      <c r="ID97" s="4"/>
      <c r="IE97" s="4"/>
    </row>
    <row r="98" spans="1:239" s="5" customFormat="1" ht="14.25" customHeight="1" x14ac:dyDescent="0.25">
      <c r="A98" s="36"/>
      <c r="B98" s="37"/>
      <c r="C98" s="37"/>
      <c r="D98" s="37"/>
      <c r="E98" s="37"/>
      <c r="F98" s="37"/>
      <c r="G98" s="38"/>
      <c r="H98" s="37"/>
      <c r="I98" s="38"/>
      <c r="J98" s="36"/>
      <c r="K98" s="36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  <c r="EN98" s="4"/>
      <c r="EO98" s="4"/>
      <c r="EP98" s="4"/>
      <c r="EQ98" s="4"/>
      <c r="ER98" s="4"/>
      <c r="ES98" s="4"/>
      <c r="ET98" s="4"/>
      <c r="EU98" s="4"/>
      <c r="EV98" s="4"/>
      <c r="EW98" s="4"/>
      <c r="EX98" s="4"/>
      <c r="EY98" s="4"/>
      <c r="EZ98" s="4"/>
      <c r="FA98" s="4"/>
      <c r="FB98" s="4"/>
      <c r="FC98" s="4"/>
      <c r="FD98" s="4"/>
      <c r="FE98" s="4"/>
      <c r="FF98" s="4"/>
      <c r="FG98" s="4"/>
      <c r="FH98" s="4"/>
      <c r="FI98" s="4"/>
      <c r="FJ98" s="4"/>
      <c r="FK98" s="4"/>
      <c r="FL98" s="4"/>
      <c r="FM98" s="4"/>
      <c r="FN98" s="4"/>
      <c r="FO98" s="4"/>
      <c r="FP98" s="4"/>
      <c r="FQ98" s="4"/>
      <c r="FR98" s="4"/>
      <c r="FS98" s="4"/>
      <c r="FT98" s="4"/>
      <c r="FU98" s="4"/>
      <c r="FV98" s="4"/>
      <c r="FW98" s="4"/>
      <c r="FX98" s="4"/>
      <c r="FY98" s="4"/>
      <c r="FZ98" s="4"/>
      <c r="GA98" s="4"/>
      <c r="GB98" s="4"/>
      <c r="GC98" s="4"/>
      <c r="GD98" s="4"/>
      <c r="GE98" s="4"/>
      <c r="GF98" s="4"/>
      <c r="GG98" s="4"/>
      <c r="GH98" s="4"/>
      <c r="GI98" s="4"/>
      <c r="GJ98" s="4"/>
      <c r="GK98" s="4"/>
      <c r="GL98" s="4"/>
      <c r="GM98" s="4"/>
      <c r="GN98" s="4"/>
      <c r="GO98" s="4"/>
      <c r="GP98" s="4"/>
      <c r="GQ98" s="4"/>
      <c r="GR98" s="4"/>
      <c r="GS98" s="4"/>
      <c r="GT98" s="4"/>
      <c r="GU98" s="4"/>
      <c r="GV98" s="4"/>
      <c r="GW98" s="4"/>
      <c r="GX98" s="4"/>
      <c r="GY98" s="4"/>
      <c r="GZ98" s="4"/>
      <c r="HA98" s="4"/>
      <c r="HB98" s="4"/>
      <c r="HC98" s="4"/>
      <c r="HD98" s="4"/>
      <c r="HE98" s="4"/>
      <c r="HF98" s="4"/>
      <c r="HG98" s="4"/>
      <c r="HH98" s="4"/>
      <c r="HI98" s="4"/>
      <c r="HJ98" s="4"/>
      <c r="HK98" s="4"/>
      <c r="HL98" s="4"/>
      <c r="HM98" s="4"/>
      <c r="HN98" s="4"/>
      <c r="HO98" s="4"/>
      <c r="HP98" s="4"/>
      <c r="HQ98" s="4"/>
      <c r="HR98" s="4"/>
      <c r="HS98" s="4"/>
      <c r="HT98" s="4"/>
      <c r="HU98" s="4"/>
      <c r="HV98" s="4"/>
      <c r="HW98" s="4"/>
      <c r="HX98" s="4"/>
      <c r="HY98" s="4"/>
      <c r="HZ98" s="4"/>
      <c r="IA98" s="4"/>
      <c r="IB98" s="4"/>
      <c r="IC98" s="4"/>
      <c r="ID98" s="4"/>
      <c r="IE98" s="4"/>
    </row>
    <row r="99" spans="1:239" s="5" customFormat="1" ht="14.25" customHeight="1" x14ac:dyDescent="0.25">
      <c r="A99" s="36"/>
      <c r="B99" s="37"/>
      <c r="C99" s="37"/>
      <c r="D99" s="37"/>
      <c r="E99" s="37"/>
      <c r="F99" s="37"/>
      <c r="G99" s="38"/>
      <c r="H99" s="37"/>
      <c r="I99" s="38"/>
      <c r="J99" s="36"/>
      <c r="K99" s="36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  <c r="EN99" s="4"/>
      <c r="EO99" s="4"/>
      <c r="EP99" s="4"/>
      <c r="EQ99" s="4"/>
      <c r="ER99" s="4"/>
      <c r="ES99" s="4"/>
      <c r="ET99" s="4"/>
      <c r="EU99" s="4"/>
      <c r="EV99" s="4"/>
      <c r="EW99" s="4"/>
      <c r="EX99" s="4"/>
      <c r="EY99" s="4"/>
      <c r="EZ99" s="4"/>
      <c r="FA99" s="4"/>
      <c r="FB99" s="4"/>
      <c r="FC99" s="4"/>
      <c r="FD99" s="4"/>
      <c r="FE99" s="4"/>
      <c r="FF99" s="4"/>
      <c r="FG99" s="4"/>
      <c r="FH99" s="4"/>
      <c r="FI99" s="4"/>
      <c r="FJ99" s="4"/>
      <c r="FK99" s="4"/>
      <c r="FL99" s="4"/>
      <c r="FM99" s="4"/>
      <c r="FN99" s="4"/>
      <c r="FO99" s="4"/>
      <c r="FP99" s="4"/>
      <c r="FQ99" s="4"/>
      <c r="FR99" s="4"/>
      <c r="FS99" s="4"/>
      <c r="FT99" s="4"/>
      <c r="FU99" s="4"/>
      <c r="FV99" s="4"/>
      <c r="FW99" s="4"/>
      <c r="FX99" s="4"/>
      <c r="FY99" s="4"/>
      <c r="FZ99" s="4"/>
      <c r="GA99" s="4"/>
      <c r="GB99" s="4"/>
      <c r="GC99" s="4"/>
      <c r="GD99" s="4"/>
      <c r="GE99" s="4"/>
      <c r="GF99" s="4"/>
      <c r="GG99" s="4"/>
      <c r="GH99" s="4"/>
      <c r="GI99" s="4"/>
      <c r="GJ99" s="4"/>
      <c r="GK99" s="4"/>
      <c r="GL99" s="4"/>
      <c r="GM99" s="4"/>
      <c r="GN99" s="4"/>
      <c r="GO99" s="4"/>
      <c r="GP99" s="4"/>
      <c r="GQ99" s="4"/>
      <c r="GR99" s="4"/>
      <c r="GS99" s="4"/>
      <c r="GT99" s="4"/>
      <c r="GU99" s="4"/>
      <c r="GV99" s="4"/>
      <c r="GW99" s="4"/>
      <c r="GX99" s="4"/>
      <c r="GY99" s="4"/>
      <c r="GZ99" s="4"/>
      <c r="HA99" s="4"/>
      <c r="HB99" s="4"/>
      <c r="HC99" s="4"/>
      <c r="HD99" s="4"/>
      <c r="HE99" s="4"/>
      <c r="HF99" s="4"/>
      <c r="HG99" s="4"/>
      <c r="HH99" s="4"/>
      <c r="HI99" s="4"/>
      <c r="HJ99" s="4"/>
      <c r="HK99" s="4"/>
      <c r="HL99" s="4"/>
      <c r="HM99" s="4"/>
      <c r="HN99" s="4"/>
      <c r="HO99" s="4"/>
      <c r="HP99" s="4"/>
      <c r="HQ99" s="4"/>
      <c r="HR99" s="4"/>
      <c r="HS99" s="4"/>
      <c r="HT99" s="4"/>
      <c r="HU99" s="4"/>
      <c r="HV99" s="4"/>
      <c r="HW99" s="4"/>
      <c r="HX99" s="4"/>
      <c r="HY99" s="4"/>
      <c r="HZ99" s="4"/>
      <c r="IA99" s="4"/>
      <c r="IB99" s="4"/>
      <c r="IC99" s="4"/>
      <c r="ID99" s="4"/>
      <c r="IE99" s="4"/>
    </row>
    <row r="100" spans="1:239" s="1" customFormat="1" ht="14.25" customHeight="1" x14ac:dyDescent="0.25">
      <c r="A100" s="36"/>
      <c r="B100" s="37"/>
      <c r="C100" s="37"/>
      <c r="D100" s="37"/>
      <c r="E100" s="37"/>
      <c r="F100" s="37"/>
      <c r="G100" s="38"/>
      <c r="H100" s="37"/>
      <c r="I100" s="38"/>
      <c r="J100" s="36"/>
      <c r="K100" s="36"/>
    </row>
    <row r="101" spans="1:239" ht="14.25" customHeight="1" x14ac:dyDescent="0.25">
      <c r="B101" s="37"/>
      <c r="C101" s="37"/>
      <c r="D101" s="37"/>
      <c r="E101" s="37"/>
      <c r="F101" s="37"/>
      <c r="G101" s="38"/>
      <c r="H101" s="37"/>
      <c r="I101" s="38"/>
    </row>
    <row r="102" spans="1:239" ht="14.25" customHeight="1" x14ac:dyDescent="0.25">
      <c r="B102" s="37"/>
      <c r="C102" s="37"/>
      <c r="D102" s="37"/>
      <c r="E102" s="37"/>
      <c r="F102" s="37"/>
      <c r="G102" s="38"/>
      <c r="H102" s="37"/>
      <c r="I102" s="38"/>
    </row>
    <row r="103" spans="1:239" ht="14.25" customHeight="1" x14ac:dyDescent="0.25">
      <c r="B103" s="37"/>
      <c r="C103" s="37"/>
      <c r="D103" s="37"/>
      <c r="E103" s="37"/>
      <c r="F103" s="37"/>
      <c r="G103" s="38"/>
      <c r="H103" s="37"/>
      <c r="I103" s="38"/>
    </row>
    <row r="104" spans="1:239" ht="14.25" customHeight="1" x14ac:dyDescent="0.25">
      <c r="B104" s="37"/>
      <c r="C104" s="37"/>
      <c r="D104" s="37"/>
      <c r="E104" s="37"/>
      <c r="F104" s="37"/>
      <c r="G104" s="38"/>
      <c r="H104" s="37"/>
      <c r="I104" s="38"/>
    </row>
    <row r="105" spans="1:239" ht="14.25" customHeight="1" x14ac:dyDescent="0.25">
      <c r="B105" s="37"/>
      <c r="C105" s="37"/>
      <c r="D105" s="37"/>
      <c r="E105" s="37"/>
      <c r="F105" s="37"/>
      <c r="G105" s="38"/>
      <c r="H105" s="37"/>
      <c r="I105" s="38"/>
    </row>
    <row r="106" spans="1:239" ht="14.25" customHeight="1" x14ac:dyDescent="0.25">
      <c r="B106" s="37"/>
      <c r="C106" s="37"/>
      <c r="D106" s="37"/>
      <c r="E106" s="37"/>
      <c r="F106" s="37"/>
      <c r="G106" s="38"/>
      <c r="H106" s="37"/>
      <c r="I106" s="38"/>
    </row>
    <row r="107" spans="1:239" ht="14.25" customHeight="1" x14ac:dyDescent="0.25">
      <c r="B107" s="37"/>
      <c r="C107" s="37"/>
      <c r="D107" s="37"/>
      <c r="E107" s="37"/>
      <c r="F107" s="37"/>
      <c r="G107" s="38"/>
      <c r="H107" s="37"/>
      <c r="I107" s="38"/>
    </row>
    <row r="108" spans="1:239" ht="14.25" customHeight="1" x14ac:dyDescent="0.25">
      <c r="B108" s="37"/>
      <c r="C108" s="37"/>
      <c r="D108" s="37"/>
      <c r="E108" s="37"/>
      <c r="F108" s="37"/>
      <c r="G108" s="38"/>
      <c r="H108" s="37"/>
      <c r="I108" s="38"/>
    </row>
    <row r="109" spans="1:239" ht="14.25" customHeight="1" x14ac:dyDescent="0.25">
      <c r="B109" s="37"/>
      <c r="C109" s="37"/>
      <c r="D109" s="37"/>
      <c r="E109" s="37"/>
      <c r="F109" s="37"/>
      <c r="G109" s="38"/>
      <c r="H109" s="37"/>
      <c r="I109" s="38"/>
    </row>
    <row r="110" spans="1:239" ht="14.25" customHeight="1" x14ac:dyDescent="0.25">
      <c r="B110" s="37"/>
      <c r="C110" s="37"/>
      <c r="D110" s="37"/>
      <c r="E110" s="37"/>
      <c r="F110" s="37"/>
      <c r="G110" s="38"/>
      <c r="H110" s="37"/>
      <c r="I110" s="38"/>
    </row>
    <row r="111" spans="1:239" ht="14.25" customHeight="1" x14ac:dyDescent="0.25">
      <c r="B111" s="37"/>
      <c r="C111" s="37"/>
      <c r="D111" s="37"/>
      <c r="E111" s="37"/>
      <c r="F111" s="37"/>
      <c r="G111" s="38"/>
      <c r="H111" s="37"/>
      <c r="I111" s="38"/>
    </row>
    <row r="112" spans="1:239" ht="14.25" customHeight="1" x14ac:dyDescent="0.25">
      <c r="B112" s="37"/>
      <c r="C112" s="37"/>
      <c r="D112" s="37"/>
      <c r="E112" s="37"/>
      <c r="F112" s="37"/>
      <c r="G112" s="38"/>
      <c r="H112" s="37"/>
      <c r="I112" s="38"/>
    </row>
    <row r="113" spans="1:239" ht="14.25" customHeight="1" x14ac:dyDescent="0.25">
      <c r="B113" s="37"/>
      <c r="C113" s="37"/>
      <c r="D113" s="37"/>
      <c r="E113" s="37"/>
      <c r="F113" s="37"/>
      <c r="G113" s="38"/>
      <c r="H113" s="37"/>
      <c r="I113" s="38"/>
    </row>
    <row r="114" spans="1:239" ht="14.25" customHeight="1" x14ac:dyDescent="0.25">
      <c r="B114" s="37"/>
      <c r="C114" s="37"/>
      <c r="D114" s="37"/>
      <c r="E114" s="37"/>
      <c r="F114" s="37"/>
      <c r="G114" s="38"/>
      <c r="H114" s="37"/>
      <c r="I114" s="38"/>
    </row>
    <row r="115" spans="1:239" ht="14.25" customHeight="1" x14ac:dyDescent="0.25">
      <c r="B115" s="37"/>
      <c r="C115" s="37"/>
      <c r="D115" s="37"/>
      <c r="E115" s="37"/>
      <c r="F115" s="37"/>
      <c r="G115" s="38"/>
      <c r="H115" s="37"/>
      <c r="I115" s="38"/>
    </row>
    <row r="116" spans="1:239" ht="14.25" customHeight="1" x14ac:dyDescent="0.25">
      <c r="B116" s="37"/>
      <c r="C116" s="37"/>
      <c r="D116" s="37"/>
      <c r="E116" s="37"/>
      <c r="F116" s="37"/>
      <c r="G116" s="38"/>
      <c r="H116" s="37"/>
      <c r="I116" s="38"/>
    </row>
    <row r="117" spans="1:239" ht="14.25" customHeight="1" x14ac:dyDescent="0.25">
      <c r="B117" s="37"/>
      <c r="C117" s="37"/>
      <c r="D117" s="37"/>
      <c r="E117" s="37"/>
      <c r="F117" s="37"/>
      <c r="G117" s="38"/>
      <c r="H117" s="37"/>
      <c r="I117" s="38"/>
    </row>
    <row r="118" spans="1:239" ht="14.25" customHeight="1" x14ac:dyDescent="0.25">
      <c r="B118" s="37"/>
      <c r="C118" s="37"/>
      <c r="D118" s="37"/>
      <c r="E118" s="37"/>
      <c r="F118" s="37"/>
      <c r="G118" s="38"/>
      <c r="H118" s="37"/>
      <c r="I118" s="38"/>
    </row>
    <row r="119" spans="1:239" ht="14.25" customHeight="1" x14ac:dyDescent="0.25">
      <c r="B119" s="37"/>
      <c r="C119" s="37"/>
      <c r="D119" s="37"/>
      <c r="E119" s="37"/>
      <c r="F119" s="37"/>
      <c r="G119" s="38"/>
      <c r="H119" s="37"/>
      <c r="I119" s="38"/>
    </row>
    <row r="120" spans="1:239" s="30" customFormat="1" ht="14.25" customHeight="1" x14ac:dyDescent="0.25">
      <c r="A120" s="36"/>
      <c r="B120" s="37"/>
      <c r="C120" s="37"/>
      <c r="D120" s="37"/>
      <c r="E120" s="37"/>
      <c r="F120" s="37"/>
      <c r="G120" s="38"/>
      <c r="H120" s="37"/>
      <c r="I120" s="38"/>
      <c r="J120" s="36"/>
      <c r="K120" s="36"/>
    </row>
    <row r="121" spans="1:239" ht="14.25" customHeight="1" x14ac:dyDescent="0.25">
      <c r="B121" s="37"/>
      <c r="C121" s="37"/>
      <c r="D121" s="37"/>
      <c r="E121" s="37"/>
      <c r="F121" s="37"/>
      <c r="G121" s="38"/>
      <c r="H121" s="37"/>
      <c r="I121" s="38"/>
    </row>
    <row r="122" spans="1:239" ht="14.25" customHeight="1" x14ac:dyDescent="0.25">
      <c r="B122" s="37"/>
      <c r="C122" s="37"/>
      <c r="D122" s="37"/>
      <c r="E122" s="37"/>
      <c r="F122" s="37"/>
      <c r="G122" s="38"/>
      <c r="H122" s="37"/>
      <c r="I122" s="38"/>
    </row>
    <row r="123" spans="1:239" ht="14.25" customHeight="1" x14ac:dyDescent="0.25">
      <c r="B123" s="37"/>
      <c r="C123" s="37"/>
      <c r="D123" s="37"/>
      <c r="E123" s="37"/>
      <c r="F123" s="37"/>
      <c r="G123" s="38"/>
      <c r="H123" s="37"/>
      <c r="I123" s="38"/>
    </row>
    <row r="124" spans="1:239" s="39" customFormat="1" ht="14.25" customHeight="1" x14ac:dyDescent="0.25">
      <c r="A124" s="36"/>
      <c r="B124" s="37"/>
      <c r="C124" s="37"/>
      <c r="D124" s="37"/>
      <c r="E124" s="37"/>
      <c r="F124" s="37"/>
      <c r="G124" s="38"/>
      <c r="H124" s="37"/>
      <c r="I124" s="38"/>
      <c r="J124" s="36"/>
      <c r="K124" s="36"/>
    </row>
    <row r="125" spans="1:239" s="1" customFormat="1" ht="14.25" customHeight="1" x14ac:dyDescent="0.25">
      <c r="A125" s="36"/>
      <c r="B125" s="37"/>
      <c r="C125" s="37"/>
      <c r="D125" s="37"/>
      <c r="E125" s="37"/>
      <c r="F125" s="37"/>
      <c r="G125" s="38"/>
      <c r="H125" s="37"/>
      <c r="I125" s="38"/>
      <c r="J125" s="36"/>
      <c r="K125" s="36"/>
    </row>
    <row r="126" spans="1:239" s="39" customFormat="1" ht="14.25" customHeight="1" x14ac:dyDescent="0.25">
      <c r="A126" s="36"/>
      <c r="B126" s="37"/>
      <c r="C126" s="37"/>
      <c r="D126" s="37"/>
      <c r="E126" s="37"/>
      <c r="F126" s="37"/>
      <c r="G126" s="38"/>
      <c r="H126" s="37"/>
      <c r="I126" s="38"/>
      <c r="J126" s="36"/>
      <c r="K126" s="36"/>
    </row>
    <row r="127" spans="1:239" s="5" customFormat="1" ht="14.25" customHeight="1" x14ac:dyDescent="0.25">
      <c r="A127" s="36"/>
      <c r="B127" s="37"/>
      <c r="C127" s="37"/>
      <c r="D127" s="37"/>
      <c r="E127" s="37"/>
      <c r="F127" s="37"/>
      <c r="G127" s="38"/>
      <c r="H127" s="37"/>
      <c r="I127" s="38"/>
      <c r="J127" s="36"/>
      <c r="K127" s="36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  <c r="EM127" s="4"/>
      <c r="EN127" s="4"/>
      <c r="EO127" s="4"/>
      <c r="EP127" s="4"/>
      <c r="EQ127" s="4"/>
      <c r="ER127" s="4"/>
      <c r="ES127" s="4"/>
      <c r="ET127" s="4"/>
      <c r="EU127" s="4"/>
      <c r="EV127" s="4"/>
      <c r="EW127" s="4"/>
      <c r="EX127" s="4"/>
      <c r="EY127" s="4"/>
      <c r="EZ127" s="4"/>
      <c r="FA127" s="4"/>
      <c r="FB127" s="4"/>
      <c r="FC127" s="4"/>
      <c r="FD127" s="4"/>
      <c r="FE127" s="4"/>
      <c r="FF127" s="4"/>
      <c r="FG127" s="4"/>
      <c r="FH127" s="4"/>
      <c r="FI127" s="4"/>
      <c r="FJ127" s="4"/>
      <c r="FK127" s="4"/>
      <c r="FL127" s="4"/>
      <c r="FM127" s="4"/>
      <c r="FN127" s="4"/>
      <c r="FO127" s="4"/>
      <c r="FP127" s="4"/>
      <c r="FQ127" s="4"/>
      <c r="FR127" s="4"/>
      <c r="FS127" s="4"/>
      <c r="FT127" s="4"/>
      <c r="FU127" s="4"/>
      <c r="FV127" s="4"/>
      <c r="FW127" s="4"/>
      <c r="FX127" s="4"/>
      <c r="FY127" s="4"/>
      <c r="FZ127" s="4"/>
      <c r="GA127" s="4"/>
      <c r="GB127" s="4"/>
      <c r="GC127" s="4"/>
      <c r="GD127" s="4"/>
      <c r="GE127" s="4"/>
      <c r="GF127" s="4"/>
      <c r="GG127" s="4"/>
      <c r="GH127" s="4"/>
      <c r="GI127" s="4"/>
      <c r="GJ127" s="4"/>
      <c r="GK127" s="4"/>
      <c r="GL127" s="4"/>
      <c r="GM127" s="4"/>
      <c r="GN127" s="4"/>
      <c r="GO127" s="4"/>
      <c r="GP127" s="4"/>
      <c r="GQ127" s="4"/>
      <c r="GR127" s="4"/>
      <c r="GS127" s="4"/>
      <c r="GT127" s="4"/>
      <c r="GU127" s="4"/>
      <c r="GV127" s="4"/>
      <c r="GW127" s="4"/>
      <c r="GX127" s="4"/>
      <c r="GY127" s="4"/>
      <c r="GZ127" s="4"/>
      <c r="HA127" s="4"/>
      <c r="HB127" s="4"/>
      <c r="HC127" s="4"/>
      <c r="HD127" s="4"/>
      <c r="HE127" s="4"/>
      <c r="HF127" s="4"/>
      <c r="HG127" s="4"/>
      <c r="HH127" s="4"/>
      <c r="HI127" s="4"/>
      <c r="HJ127" s="4"/>
      <c r="HK127" s="4"/>
      <c r="HL127" s="4"/>
      <c r="HM127" s="4"/>
      <c r="HN127" s="4"/>
      <c r="HO127" s="4"/>
      <c r="HP127" s="4"/>
      <c r="HQ127" s="4"/>
      <c r="HR127" s="4"/>
      <c r="HS127" s="4"/>
      <c r="HT127" s="4"/>
      <c r="HU127" s="4"/>
      <c r="HV127" s="4"/>
      <c r="HW127" s="4"/>
      <c r="HX127" s="4"/>
      <c r="HY127" s="4"/>
      <c r="HZ127" s="4"/>
      <c r="IA127" s="4"/>
      <c r="IB127" s="4"/>
      <c r="IC127" s="4"/>
      <c r="ID127" s="4"/>
      <c r="IE127" s="4"/>
    </row>
    <row r="128" spans="1:239" s="5" customFormat="1" ht="14.25" customHeight="1" x14ac:dyDescent="0.25">
      <c r="A128" s="36"/>
      <c r="B128" s="37"/>
      <c r="C128" s="37"/>
      <c r="D128" s="37"/>
      <c r="E128" s="37"/>
      <c r="F128" s="37"/>
      <c r="G128" s="38"/>
      <c r="H128" s="37"/>
      <c r="I128" s="38"/>
      <c r="J128" s="36"/>
      <c r="K128" s="36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  <c r="EM128" s="4"/>
      <c r="EN128" s="4"/>
      <c r="EO128" s="4"/>
      <c r="EP128" s="4"/>
      <c r="EQ128" s="4"/>
      <c r="ER128" s="4"/>
      <c r="ES128" s="4"/>
      <c r="ET128" s="4"/>
      <c r="EU128" s="4"/>
      <c r="EV128" s="4"/>
      <c r="EW128" s="4"/>
      <c r="EX128" s="4"/>
      <c r="EY128" s="4"/>
      <c r="EZ128" s="4"/>
      <c r="FA128" s="4"/>
      <c r="FB128" s="4"/>
      <c r="FC128" s="4"/>
      <c r="FD128" s="4"/>
      <c r="FE128" s="4"/>
      <c r="FF128" s="4"/>
      <c r="FG128" s="4"/>
      <c r="FH128" s="4"/>
      <c r="FI128" s="4"/>
      <c r="FJ128" s="4"/>
      <c r="FK128" s="4"/>
      <c r="FL128" s="4"/>
      <c r="FM128" s="4"/>
      <c r="FN128" s="4"/>
      <c r="FO128" s="4"/>
      <c r="FP128" s="4"/>
      <c r="FQ128" s="4"/>
      <c r="FR128" s="4"/>
      <c r="FS128" s="4"/>
      <c r="FT128" s="4"/>
      <c r="FU128" s="4"/>
      <c r="FV128" s="4"/>
      <c r="FW128" s="4"/>
      <c r="FX128" s="4"/>
      <c r="FY128" s="4"/>
      <c r="FZ128" s="4"/>
      <c r="GA128" s="4"/>
      <c r="GB128" s="4"/>
      <c r="GC128" s="4"/>
      <c r="GD128" s="4"/>
      <c r="GE128" s="4"/>
      <c r="GF128" s="4"/>
      <c r="GG128" s="4"/>
      <c r="GH128" s="4"/>
      <c r="GI128" s="4"/>
      <c r="GJ128" s="4"/>
      <c r="GK128" s="4"/>
      <c r="GL128" s="4"/>
      <c r="GM128" s="4"/>
      <c r="GN128" s="4"/>
      <c r="GO128" s="4"/>
      <c r="GP128" s="4"/>
      <c r="GQ128" s="4"/>
      <c r="GR128" s="4"/>
      <c r="GS128" s="4"/>
      <c r="GT128" s="4"/>
      <c r="GU128" s="4"/>
      <c r="GV128" s="4"/>
      <c r="GW128" s="4"/>
      <c r="GX128" s="4"/>
      <c r="GY128" s="4"/>
      <c r="GZ128" s="4"/>
      <c r="HA128" s="4"/>
      <c r="HB128" s="4"/>
      <c r="HC128" s="4"/>
      <c r="HD128" s="4"/>
      <c r="HE128" s="4"/>
      <c r="HF128" s="4"/>
      <c r="HG128" s="4"/>
      <c r="HH128" s="4"/>
      <c r="HI128" s="4"/>
      <c r="HJ128" s="4"/>
      <c r="HK128" s="4"/>
      <c r="HL128" s="4"/>
      <c r="HM128" s="4"/>
      <c r="HN128" s="4"/>
      <c r="HO128" s="4"/>
      <c r="HP128" s="4"/>
      <c r="HQ128" s="4"/>
      <c r="HR128" s="4"/>
      <c r="HS128" s="4"/>
      <c r="HT128" s="4"/>
      <c r="HU128" s="4"/>
      <c r="HV128" s="4"/>
      <c r="HW128" s="4"/>
      <c r="HX128" s="4"/>
      <c r="HY128" s="4"/>
      <c r="HZ128" s="4"/>
      <c r="IA128" s="4"/>
      <c r="IB128" s="4"/>
      <c r="IC128" s="4"/>
      <c r="ID128" s="4"/>
      <c r="IE128" s="4"/>
    </row>
    <row r="129" spans="1:239" s="5" customFormat="1" ht="14.25" customHeight="1" x14ac:dyDescent="0.25">
      <c r="A129" s="36"/>
      <c r="B129" s="37"/>
      <c r="C129" s="37"/>
      <c r="D129" s="37"/>
      <c r="E129" s="37"/>
      <c r="F129" s="37"/>
      <c r="G129" s="38"/>
      <c r="H129" s="37"/>
      <c r="I129" s="38"/>
      <c r="J129" s="36"/>
      <c r="K129" s="36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  <c r="EM129" s="4"/>
      <c r="EN129" s="4"/>
      <c r="EO129" s="4"/>
      <c r="EP129" s="4"/>
      <c r="EQ129" s="4"/>
      <c r="ER129" s="4"/>
      <c r="ES129" s="4"/>
      <c r="ET129" s="4"/>
      <c r="EU129" s="4"/>
      <c r="EV129" s="4"/>
      <c r="EW129" s="4"/>
      <c r="EX129" s="4"/>
      <c r="EY129" s="4"/>
      <c r="EZ129" s="4"/>
      <c r="FA129" s="4"/>
      <c r="FB129" s="4"/>
      <c r="FC129" s="4"/>
      <c r="FD129" s="4"/>
      <c r="FE129" s="4"/>
      <c r="FF129" s="4"/>
      <c r="FG129" s="4"/>
      <c r="FH129" s="4"/>
      <c r="FI129" s="4"/>
      <c r="FJ129" s="4"/>
      <c r="FK129" s="4"/>
      <c r="FL129" s="4"/>
      <c r="FM129" s="4"/>
      <c r="FN129" s="4"/>
      <c r="FO129" s="4"/>
      <c r="FP129" s="4"/>
      <c r="FQ129" s="4"/>
      <c r="FR129" s="4"/>
      <c r="FS129" s="4"/>
      <c r="FT129" s="4"/>
      <c r="FU129" s="4"/>
      <c r="FV129" s="4"/>
      <c r="FW129" s="4"/>
      <c r="FX129" s="4"/>
      <c r="FY129" s="4"/>
      <c r="FZ129" s="4"/>
      <c r="GA129" s="4"/>
      <c r="GB129" s="4"/>
      <c r="GC129" s="4"/>
      <c r="GD129" s="4"/>
      <c r="GE129" s="4"/>
      <c r="GF129" s="4"/>
      <c r="GG129" s="4"/>
      <c r="GH129" s="4"/>
      <c r="GI129" s="4"/>
      <c r="GJ129" s="4"/>
      <c r="GK129" s="4"/>
      <c r="GL129" s="4"/>
      <c r="GM129" s="4"/>
      <c r="GN129" s="4"/>
      <c r="GO129" s="4"/>
      <c r="GP129" s="4"/>
      <c r="GQ129" s="4"/>
      <c r="GR129" s="4"/>
      <c r="GS129" s="4"/>
      <c r="GT129" s="4"/>
      <c r="GU129" s="4"/>
      <c r="GV129" s="4"/>
      <c r="GW129" s="4"/>
      <c r="GX129" s="4"/>
      <c r="GY129" s="4"/>
      <c r="GZ129" s="4"/>
      <c r="HA129" s="4"/>
      <c r="HB129" s="4"/>
      <c r="HC129" s="4"/>
      <c r="HD129" s="4"/>
      <c r="HE129" s="4"/>
      <c r="HF129" s="4"/>
      <c r="HG129" s="4"/>
      <c r="HH129" s="4"/>
      <c r="HI129" s="4"/>
      <c r="HJ129" s="4"/>
      <c r="HK129" s="4"/>
      <c r="HL129" s="4"/>
      <c r="HM129" s="4"/>
      <c r="HN129" s="4"/>
      <c r="HO129" s="4"/>
      <c r="HP129" s="4"/>
      <c r="HQ129" s="4"/>
      <c r="HR129" s="4"/>
      <c r="HS129" s="4"/>
      <c r="HT129" s="4"/>
      <c r="HU129" s="4"/>
      <c r="HV129" s="4"/>
      <c r="HW129" s="4"/>
      <c r="HX129" s="4"/>
      <c r="HY129" s="4"/>
      <c r="HZ129" s="4"/>
      <c r="IA129" s="4"/>
      <c r="IB129" s="4"/>
      <c r="IC129" s="4"/>
      <c r="ID129" s="4"/>
      <c r="IE129" s="4"/>
    </row>
    <row r="130" spans="1:239" s="1" customFormat="1" ht="14.25" customHeight="1" x14ac:dyDescent="0.25">
      <c r="A130" s="36"/>
      <c r="B130" s="37"/>
      <c r="C130" s="37"/>
      <c r="D130" s="37"/>
      <c r="E130" s="37"/>
      <c r="F130" s="37"/>
      <c r="G130" s="38"/>
      <c r="H130" s="37"/>
      <c r="I130" s="38"/>
      <c r="J130" s="36"/>
      <c r="K130" s="36"/>
    </row>
    <row r="131" spans="1:239" ht="14.25" customHeight="1" x14ac:dyDescent="0.25">
      <c r="B131" s="37"/>
      <c r="C131" s="37"/>
      <c r="D131" s="37"/>
      <c r="E131" s="37"/>
      <c r="F131" s="37"/>
      <c r="G131" s="38"/>
      <c r="H131" s="37"/>
      <c r="I131" s="38"/>
    </row>
    <row r="132" spans="1:239" ht="14.25" customHeight="1" x14ac:dyDescent="0.25">
      <c r="B132" s="37"/>
      <c r="C132" s="37"/>
      <c r="D132" s="37"/>
      <c r="E132" s="37"/>
      <c r="F132" s="37"/>
      <c r="G132" s="38"/>
      <c r="H132" s="37"/>
      <c r="I132" s="38"/>
    </row>
    <row r="133" spans="1:239" ht="14.25" customHeight="1" x14ac:dyDescent="0.25">
      <c r="B133" s="37"/>
      <c r="C133" s="37"/>
      <c r="D133" s="37"/>
      <c r="E133" s="37"/>
      <c r="F133" s="37"/>
      <c r="G133" s="38"/>
      <c r="H133" s="37"/>
      <c r="I133" s="38"/>
    </row>
    <row r="134" spans="1:239" ht="14.25" customHeight="1" x14ac:dyDescent="0.25">
      <c r="B134" s="37"/>
      <c r="C134" s="37"/>
      <c r="D134" s="37"/>
      <c r="E134" s="37"/>
      <c r="F134" s="37"/>
      <c r="G134" s="38"/>
      <c r="H134" s="37"/>
      <c r="I134" s="38"/>
    </row>
    <row r="135" spans="1:239" ht="14.25" customHeight="1" x14ac:dyDescent="0.25">
      <c r="B135" s="37"/>
      <c r="C135" s="37"/>
      <c r="D135" s="37"/>
      <c r="E135" s="37"/>
      <c r="F135" s="37"/>
      <c r="G135" s="38"/>
      <c r="H135" s="37"/>
      <c r="I135" s="38"/>
    </row>
    <row r="136" spans="1:239" ht="14.25" customHeight="1" x14ac:dyDescent="0.25">
      <c r="B136" s="37"/>
      <c r="C136" s="37"/>
      <c r="D136" s="37"/>
      <c r="E136" s="37"/>
      <c r="F136" s="37"/>
      <c r="G136" s="38"/>
      <c r="H136" s="37"/>
      <c r="I136" s="38"/>
    </row>
    <row r="137" spans="1:239" ht="14.25" customHeight="1" x14ac:dyDescent="0.25">
      <c r="B137" s="37"/>
      <c r="C137" s="37"/>
      <c r="D137" s="37"/>
      <c r="E137" s="37"/>
      <c r="F137" s="37"/>
      <c r="G137" s="38"/>
      <c r="H137" s="37"/>
      <c r="I137" s="38"/>
    </row>
    <row r="138" spans="1:239" ht="14.25" customHeight="1" x14ac:dyDescent="0.25">
      <c r="B138" s="37"/>
      <c r="C138" s="37"/>
      <c r="D138" s="37"/>
      <c r="E138" s="37"/>
      <c r="F138" s="37"/>
      <c r="G138" s="38"/>
      <c r="H138" s="37"/>
      <c r="I138" s="38"/>
    </row>
    <row r="139" spans="1:239" ht="14.25" customHeight="1" x14ac:dyDescent="0.25">
      <c r="B139" s="37"/>
      <c r="C139" s="37"/>
      <c r="D139" s="37"/>
      <c r="E139" s="37"/>
      <c r="F139" s="37"/>
      <c r="G139" s="38"/>
      <c r="H139" s="37"/>
      <c r="I139" s="38"/>
    </row>
    <row r="140" spans="1:239" ht="14.25" customHeight="1" x14ac:dyDescent="0.25">
      <c r="B140" s="37"/>
      <c r="C140" s="37"/>
      <c r="D140" s="37"/>
      <c r="E140" s="37"/>
      <c r="F140" s="37"/>
      <c r="G140" s="38"/>
      <c r="H140" s="37"/>
      <c r="I140" s="38"/>
    </row>
    <row r="141" spans="1:239" ht="14.25" customHeight="1" x14ac:dyDescent="0.25">
      <c r="B141" s="37"/>
      <c r="C141" s="37"/>
      <c r="D141" s="37"/>
      <c r="E141" s="37"/>
      <c r="F141" s="37"/>
      <c r="G141" s="38"/>
      <c r="H141" s="37"/>
      <c r="I141" s="38"/>
    </row>
    <row r="142" spans="1:239" ht="14.25" customHeight="1" x14ac:dyDescent="0.25">
      <c r="B142" s="37"/>
      <c r="C142" s="37"/>
      <c r="D142" s="37"/>
      <c r="E142" s="37"/>
      <c r="F142" s="37"/>
      <c r="G142" s="38"/>
      <c r="H142" s="37"/>
      <c r="I142" s="38"/>
    </row>
    <row r="143" spans="1:239" ht="14.25" customHeight="1" x14ac:dyDescent="0.25">
      <c r="B143" s="37"/>
      <c r="C143" s="37"/>
      <c r="D143" s="37"/>
      <c r="E143" s="37"/>
      <c r="F143" s="37"/>
      <c r="G143" s="38"/>
      <c r="H143" s="37"/>
      <c r="I143" s="38"/>
    </row>
    <row r="144" spans="1:239" ht="14.25" customHeight="1" x14ac:dyDescent="0.25">
      <c r="B144" s="37"/>
      <c r="C144" s="37"/>
      <c r="D144" s="37"/>
      <c r="E144" s="37"/>
      <c r="F144" s="37"/>
      <c r="G144" s="38"/>
      <c r="H144" s="37"/>
      <c r="I144" s="38"/>
    </row>
    <row r="145" spans="1:11" ht="14.25" customHeight="1" x14ac:dyDescent="0.25">
      <c r="B145" s="37"/>
      <c r="C145" s="37"/>
      <c r="D145" s="37"/>
      <c r="E145" s="37"/>
      <c r="F145" s="37"/>
      <c r="G145" s="38"/>
      <c r="H145" s="37"/>
      <c r="I145" s="38"/>
    </row>
    <row r="146" spans="1:11" ht="14.25" customHeight="1" x14ac:dyDescent="0.25">
      <c r="B146" s="37"/>
      <c r="C146" s="37"/>
      <c r="D146" s="37"/>
      <c r="E146" s="37"/>
      <c r="F146" s="37"/>
      <c r="G146" s="38"/>
      <c r="H146" s="37"/>
      <c r="I146" s="38"/>
    </row>
    <row r="147" spans="1:11" ht="14.25" customHeight="1" x14ac:dyDescent="0.25">
      <c r="B147" s="37"/>
      <c r="C147" s="37"/>
      <c r="D147" s="37"/>
      <c r="E147" s="37"/>
      <c r="F147" s="37"/>
      <c r="G147" s="38"/>
      <c r="H147" s="37"/>
      <c r="I147" s="38"/>
    </row>
    <row r="148" spans="1:11" ht="14.25" customHeight="1" x14ac:dyDescent="0.25">
      <c r="B148" s="37"/>
      <c r="C148" s="37"/>
      <c r="D148" s="37"/>
      <c r="E148" s="37"/>
      <c r="F148" s="37"/>
      <c r="G148" s="38"/>
      <c r="H148" s="37"/>
      <c r="I148" s="38"/>
    </row>
    <row r="149" spans="1:11" ht="14.25" customHeight="1" x14ac:dyDescent="0.25">
      <c r="B149" s="37"/>
      <c r="C149" s="37"/>
      <c r="D149" s="37"/>
      <c r="E149" s="37"/>
      <c r="F149" s="37"/>
      <c r="G149" s="38"/>
      <c r="H149" s="37"/>
      <c r="I149" s="38"/>
    </row>
    <row r="150" spans="1:11" ht="14.25" customHeight="1" x14ac:dyDescent="0.25">
      <c r="B150" s="37"/>
      <c r="C150" s="37"/>
      <c r="D150" s="37"/>
      <c r="E150" s="37"/>
      <c r="F150" s="37"/>
      <c r="G150" s="38"/>
      <c r="H150" s="37"/>
      <c r="I150" s="38"/>
    </row>
    <row r="151" spans="1:11" s="30" customFormat="1" ht="14.25" customHeight="1" x14ac:dyDescent="0.25">
      <c r="A151" s="36"/>
      <c r="B151" s="37"/>
      <c r="C151" s="37"/>
      <c r="D151" s="37"/>
      <c r="E151" s="37"/>
      <c r="F151" s="37"/>
      <c r="G151" s="38"/>
      <c r="H151" s="37"/>
      <c r="I151" s="38"/>
      <c r="J151" s="36"/>
      <c r="K151" s="36"/>
    </row>
    <row r="152" spans="1:11" ht="14.25" customHeight="1" x14ac:dyDescent="0.25">
      <c r="B152" s="37"/>
      <c r="C152" s="37"/>
      <c r="D152" s="37"/>
      <c r="E152" s="37"/>
      <c r="F152" s="37"/>
      <c r="G152" s="38"/>
      <c r="H152" s="37"/>
      <c r="I152" s="38"/>
    </row>
    <row r="153" spans="1:11" ht="14.25" customHeight="1" x14ac:dyDescent="0.25">
      <c r="B153" s="37"/>
      <c r="C153" s="37"/>
      <c r="D153" s="37"/>
      <c r="E153" s="37"/>
      <c r="F153" s="37"/>
      <c r="G153" s="38"/>
      <c r="H153" s="37"/>
      <c r="I153" s="38"/>
    </row>
    <row r="154" spans="1:11" ht="14.25" customHeight="1" x14ac:dyDescent="0.25">
      <c r="B154" s="37"/>
      <c r="C154" s="37"/>
      <c r="D154" s="37"/>
      <c r="E154" s="37"/>
      <c r="F154" s="37"/>
      <c r="G154" s="38"/>
      <c r="H154" s="37"/>
      <c r="I154" s="38"/>
    </row>
    <row r="155" spans="1:11" s="39" customFormat="1" ht="14.25" customHeight="1" x14ac:dyDescent="0.25">
      <c r="A155" s="36"/>
      <c r="B155" s="37"/>
      <c r="C155" s="37"/>
      <c r="D155" s="37"/>
      <c r="E155" s="37"/>
      <c r="F155" s="37"/>
      <c r="G155" s="38"/>
      <c r="H155" s="37"/>
      <c r="I155" s="38"/>
      <c r="J155" s="36"/>
      <c r="K155" s="36"/>
    </row>
    <row r="156" spans="1:11" ht="14.25" customHeight="1" x14ac:dyDescent="0.25">
      <c r="B156" s="37"/>
      <c r="C156" s="37"/>
      <c r="D156" s="37"/>
      <c r="E156" s="37"/>
      <c r="F156" s="37"/>
      <c r="G156" s="38"/>
      <c r="H156" s="37"/>
      <c r="I156" s="38"/>
    </row>
    <row r="157" spans="1:11" s="40" customFormat="1" ht="14.25" customHeight="1" x14ac:dyDescent="0.25">
      <c r="A157" s="36"/>
      <c r="B157" s="37"/>
      <c r="C157" s="37"/>
      <c r="D157" s="37"/>
      <c r="E157" s="37"/>
      <c r="F157" s="37"/>
      <c r="G157" s="38"/>
      <c r="H157" s="37"/>
      <c r="I157" s="38"/>
      <c r="J157" s="36"/>
      <c r="K157" s="36"/>
    </row>
    <row r="158" spans="1:11" s="40" customFormat="1" ht="14.25" customHeight="1" x14ac:dyDescent="0.25">
      <c r="A158" s="36"/>
      <c r="B158" s="37"/>
      <c r="C158" s="37"/>
      <c r="D158" s="37"/>
      <c r="E158" s="37"/>
      <c r="F158" s="37"/>
      <c r="G158" s="38"/>
      <c r="H158" s="37"/>
      <c r="I158" s="38"/>
      <c r="J158" s="36"/>
      <c r="K158" s="36"/>
    </row>
    <row r="159" spans="1:11" s="40" customFormat="1" ht="14.25" customHeight="1" x14ac:dyDescent="0.25">
      <c r="A159" s="36"/>
      <c r="B159" s="37"/>
      <c r="C159" s="37"/>
      <c r="D159" s="37"/>
      <c r="E159" s="37"/>
      <c r="F159" s="37"/>
      <c r="G159" s="38"/>
      <c r="H159" s="37"/>
      <c r="I159" s="38"/>
      <c r="J159" s="36"/>
      <c r="K159" s="36"/>
    </row>
    <row r="160" spans="1:11" ht="14.25" customHeight="1" x14ac:dyDescent="0.25">
      <c r="B160" s="37"/>
      <c r="C160" s="37"/>
      <c r="D160" s="37"/>
      <c r="E160" s="37"/>
      <c r="F160" s="37"/>
      <c r="G160" s="38"/>
      <c r="H160" s="37"/>
      <c r="I160" s="38"/>
    </row>
    <row r="161" spans="2:9" ht="14.25" customHeight="1" x14ac:dyDescent="0.25">
      <c r="B161" s="37"/>
      <c r="C161" s="37"/>
      <c r="D161" s="37"/>
      <c r="E161" s="37"/>
      <c r="F161" s="37"/>
      <c r="G161" s="38"/>
      <c r="H161" s="37"/>
      <c r="I161" s="38"/>
    </row>
    <row r="162" spans="2:9" ht="14.25" customHeight="1" x14ac:dyDescent="0.25">
      <c r="B162" s="37"/>
      <c r="C162" s="37"/>
      <c r="D162" s="37"/>
      <c r="E162" s="37"/>
      <c r="F162" s="37"/>
      <c r="G162" s="38"/>
      <c r="H162" s="37"/>
      <c r="I162" s="38"/>
    </row>
    <row r="163" spans="2:9" ht="14.25" customHeight="1" x14ac:dyDescent="0.25">
      <c r="B163" s="37"/>
      <c r="C163" s="37"/>
      <c r="D163" s="37"/>
      <c r="E163" s="37"/>
      <c r="F163" s="37"/>
      <c r="G163" s="38"/>
      <c r="H163" s="37"/>
      <c r="I163" s="38"/>
    </row>
    <row r="164" spans="2:9" ht="14.25" customHeight="1" x14ac:dyDescent="0.25">
      <c r="B164" s="37"/>
      <c r="C164" s="37"/>
      <c r="D164" s="37"/>
      <c r="E164" s="37"/>
      <c r="F164" s="37"/>
      <c r="G164" s="38"/>
      <c r="H164" s="37"/>
      <c r="I164" s="38"/>
    </row>
    <row r="165" spans="2:9" ht="14.25" customHeight="1" x14ac:dyDescent="0.25">
      <c r="B165" s="37"/>
      <c r="C165" s="37"/>
      <c r="D165" s="37"/>
      <c r="E165" s="37"/>
      <c r="F165" s="37"/>
      <c r="G165" s="38"/>
      <c r="H165" s="37"/>
      <c r="I165" s="38"/>
    </row>
    <row r="166" spans="2:9" ht="14.25" customHeight="1" x14ac:dyDescent="0.25">
      <c r="B166" s="37"/>
      <c r="C166" s="37"/>
      <c r="D166" s="37"/>
      <c r="E166" s="37"/>
      <c r="F166" s="37"/>
      <c r="G166" s="38"/>
      <c r="H166" s="37"/>
      <c r="I166" s="38"/>
    </row>
    <row r="167" spans="2:9" ht="14.25" customHeight="1" x14ac:dyDescent="0.25">
      <c r="B167" s="37"/>
      <c r="C167" s="37"/>
      <c r="D167" s="37"/>
      <c r="E167" s="37"/>
      <c r="F167" s="37"/>
      <c r="G167" s="38"/>
      <c r="H167" s="37"/>
      <c r="I167" s="38"/>
    </row>
    <row r="168" spans="2:9" ht="14.25" customHeight="1" x14ac:dyDescent="0.25">
      <c r="B168" s="37"/>
      <c r="C168" s="37"/>
      <c r="D168" s="37"/>
      <c r="E168" s="37"/>
      <c r="F168" s="37"/>
      <c r="G168" s="38"/>
      <c r="H168" s="37"/>
      <c r="I168" s="38"/>
    </row>
    <row r="169" spans="2:9" ht="14.25" customHeight="1" x14ac:dyDescent="0.25">
      <c r="B169" s="37"/>
      <c r="C169" s="37"/>
      <c r="D169" s="37"/>
      <c r="E169" s="37"/>
      <c r="F169" s="37"/>
      <c r="G169" s="38"/>
      <c r="H169" s="37"/>
      <c r="I169" s="38"/>
    </row>
    <row r="170" spans="2:9" ht="14.25" customHeight="1" x14ac:dyDescent="0.25">
      <c r="B170" s="37"/>
      <c r="C170" s="37"/>
      <c r="D170" s="37"/>
      <c r="E170" s="37"/>
      <c r="F170" s="37"/>
      <c r="G170" s="38"/>
      <c r="H170" s="37"/>
      <c r="I170" s="38"/>
    </row>
    <row r="171" spans="2:9" ht="14.25" customHeight="1" x14ac:dyDescent="0.25">
      <c r="B171" s="37"/>
      <c r="C171" s="37"/>
      <c r="D171" s="37"/>
      <c r="E171" s="37"/>
      <c r="F171" s="37"/>
      <c r="G171" s="38"/>
      <c r="H171" s="37"/>
      <c r="I171" s="38"/>
    </row>
    <row r="172" spans="2:9" ht="14.25" customHeight="1" x14ac:dyDescent="0.25">
      <c r="B172" s="37"/>
      <c r="C172" s="37"/>
      <c r="D172" s="37"/>
      <c r="E172" s="37"/>
      <c r="F172" s="37"/>
      <c r="G172" s="38"/>
      <c r="H172" s="37"/>
      <c r="I172" s="38"/>
    </row>
    <row r="173" spans="2:9" ht="14.25" customHeight="1" x14ac:dyDescent="0.25">
      <c r="B173" s="37"/>
      <c r="C173" s="37"/>
      <c r="D173" s="37"/>
      <c r="E173" s="37"/>
      <c r="F173" s="37"/>
      <c r="G173" s="38"/>
      <c r="H173" s="37"/>
      <c r="I173" s="38"/>
    </row>
    <row r="174" spans="2:9" ht="14.25" customHeight="1" x14ac:dyDescent="0.25">
      <c r="B174" s="37"/>
      <c r="C174" s="37"/>
      <c r="D174" s="37"/>
      <c r="E174" s="37"/>
      <c r="F174" s="37"/>
      <c r="G174" s="38"/>
      <c r="H174" s="37"/>
      <c r="I174" s="38"/>
    </row>
    <row r="175" spans="2:9" ht="14.25" customHeight="1" x14ac:dyDescent="0.25">
      <c r="B175" s="37"/>
      <c r="C175" s="37"/>
      <c r="D175" s="37"/>
      <c r="E175" s="37"/>
      <c r="F175" s="37"/>
      <c r="G175" s="38"/>
      <c r="H175" s="37"/>
      <c r="I175" s="38"/>
    </row>
    <row r="176" spans="2:9" ht="14.25" customHeight="1" x14ac:dyDescent="0.25">
      <c r="B176" s="37"/>
      <c r="C176" s="37"/>
      <c r="D176" s="37"/>
      <c r="E176" s="37"/>
      <c r="F176" s="37"/>
      <c r="G176" s="38"/>
      <c r="H176" s="37"/>
      <c r="I176" s="38"/>
    </row>
    <row r="177" spans="2:9" ht="14.25" customHeight="1" x14ac:dyDescent="0.25">
      <c r="B177" s="37"/>
      <c r="C177" s="37"/>
      <c r="D177" s="37"/>
      <c r="E177" s="37"/>
      <c r="F177" s="37"/>
      <c r="G177" s="38"/>
      <c r="H177" s="37"/>
      <c r="I177" s="38"/>
    </row>
    <row r="178" spans="2:9" ht="14.25" customHeight="1" x14ac:dyDescent="0.25">
      <c r="B178" s="37"/>
      <c r="C178" s="37"/>
      <c r="D178" s="37"/>
      <c r="E178" s="37"/>
      <c r="F178" s="37"/>
      <c r="G178" s="38"/>
      <c r="H178" s="37"/>
      <c r="I178" s="38"/>
    </row>
    <row r="179" spans="2:9" ht="14.25" customHeight="1" x14ac:dyDescent="0.25">
      <c r="B179" s="37"/>
      <c r="C179" s="37"/>
      <c r="D179" s="37"/>
      <c r="E179" s="37"/>
      <c r="F179" s="37"/>
      <c r="G179" s="38"/>
      <c r="H179" s="37"/>
      <c r="I179" s="38"/>
    </row>
    <row r="180" spans="2:9" ht="14.25" customHeight="1" x14ac:dyDescent="0.25">
      <c r="B180" s="37"/>
      <c r="C180" s="37"/>
      <c r="D180" s="37"/>
      <c r="E180" s="37"/>
      <c r="F180" s="37"/>
      <c r="G180" s="38"/>
      <c r="H180" s="37"/>
      <c r="I180" s="38"/>
    </row>
    <row r="181" spans="2:9" ht="14.25" customHeight="1" x14ac:dyDescent="0.25">
      <c r="B181" s="37"/>
      <c r="C181" s="37"/>
      <c r="D181" s="37"/>
      <c r="E181" s="37"/>
      <c r="F181" s="37"/>
      <c r="G181" s="38"/>
      <c r="H181" s="37"/>
      <c r="I181" s="38"/>
    </row>
    <row r="182" spans="2:9" ht="14.25" customHeight="1" x14ac:dyDescent="0.25">
      <c r="B182" s="37"/>
      <c r="C182" s="37"/>
      <c r="D182" s="37"/>
      <c r="E182" s="37"/>
      <c r="F182" s="37"/>
      <c r="G182" s="38"/>
      <c r="H182" s="37"/>
      <c r="I182" s="38"/>
    </row>
    <row r="183" spans="2:9" ht="14.25" customHeight="1" x14ac:dyDescent="0.25">
      <c r="B183" s="37"/>
      <c r="C183" s="37"/>
      <c r="D183" s="37"/>
      <c r="E183" s="37"/>
      <c r="F183" s="37"/>
      <c r="G183" s="38"/>
      <c r="H183" s="37"/>
      <c r="I183" s="38"/>
    </row>
    <row r="184" spans="2:9" ht="14.25" customHeight="1" x14ac:dyDescent="0.25">
      <c r="B184" s="37"/>
      <c r="C184" s="37"/>
      <c r="D184" s="37"/>
      <c r="E184" s="37"/>
      <c r="F184" s="37"/>
      <c r="G184" s="38"/>
      <c r="H184" s="37"/>
      <c r="I184" s="38"/>
    </row>
    <row r="185" spans="2:9" ht="14.25" customHeight="1" x14ac:dyDescent="0.25">
      <c r="B185" s="37"/>
      <c r="C185" s="37"/>
      <c r="D185" s="37"/>
      <c r="E185" s="37"/>
      <c r="F185" s="37"/>
      <c r="G185" s="38"/>
      <c r="H185" s="37"/>
      <c r="I185" s="38"/>
    </row>
    <row r="186" spans="2:9" ht="14.25" customHeight="1" x14ac:dyDescent="0.25">
      <c r="B186" s="37"/>
      <c r="C186" s="37"/>
      <c r="D186" s="37"/>
      <c r="E186" s="37"/>
      <c r="F186" s="37"/>
      <c r="G186" s="38"/>
      <c r="H186" s="37"/>
      <c r="I186" s="38"/>
    </row>
    <row r="187" spans="2:9" ht="14.25" customHeight="1" x14ac:dyDescent="0.25">
      <c r="B187" s="37"/>
      <c r="C187" s="37"/>
      <c r="D187" s="37"/>
      <c r="E187" s="37"/>
      <c r="F187" s="37"/>
      <c r="G187" s="38"/>
      <c r="H187" s="37"/>
      <c r="I187" s="38"/>
    </row>
    <row r="188" spans="2:9" ht="14.25" customHeight="1" x14ac:dyDescent="0.25">
      <c r="B188" s="37"/>
      <c r="C188" s="37"/>
      <c r="D188" s="37"/>
      <c r="E188" s="37"/>
      <c r="F188" s="37"/>
      <c r="G188" s="38"/>
      <c r="H188" s="37"/>
      <c r="I188" s="38"/>
    </row>
    <row r="189" spans="2:9" ht="14.25" customHeight="1" x14ac:dyDescent="0.25">
      <c r="B189" s="37"/>
      <c r="C189" s="37"/>
      <c r="D189" s="37"/>
      <c r="E189" s="37"/>
      <c r="F189" s="37"/>
      <c r="G189" s="38"/>
      <c r="H189" s="37"/>
      <c r="I189" s="38"/>
    </row>
    <row r="190" spans="2:9" ht="14.25" customHeight="1" x14ac:dyDescent="0.25">
      <c r="B190" s="37"/>
      <c r="C190" s="37"/>
      <c r="D190" s="37"/>
      <c r="E190" s="37"/>
      <c r="F190" s="37"/>
      <c r="G190" s="38"/>
      <c r="H190" s="37"/>
      <c r="I190" s="38"/>
    </row>
    <row r="191" spans="2:9" ht="14.25" customHeight="1" x14ac:dyDescent="0.25">
      <c r="B191" s="37"/>
      <c r="C191" s="37"/>
      <c r="D191" s="37"/>
      <c r="E191" s="37"/>
      <c r="F191" s="37"/>
      <c r="G191" s="38"/>
      <c r="H191" s="37"/>
      <c r="I191" s="38"/>
    </row>
    <row r="192" spans="2:9" ht="14.25" customHeight="1" x14ac:dyDescent="0.25">
      <c r="B192" s="37"/>
      <c r="C192" s="37"/>
      <c r="D192" s="37"/>
      <c r="E192" s="37"/>
      <c r="F192" s="37"/>
      <c r="G192" s="38"/>
      <c r="H192" s="37"/>
      <c r="I192" s="38"/>
    </row>
    <row r="193" spans="2:9" ht="14.25" customHeight="1" x14ac:dyDescent="0.25">
      <c r="B193" s="37"/>
      <c r="C193" s="37"/>
      <c r="D193" s="37"/>
      <c r="E193" s="37"/>
      <c r="F193" s="37"/>
      <c r="G193" s="38"/>
      <c r="H193" s="37"/>
      <c r="I193" s="38"/>
    </row>
    <row r="194" spans="2:9" ht="14.25" customHeight="1" x14ac:dyDescent="0.25">
      <c r="B194" s="37"/>
      <c r="C194" s="37"/>
      <c r="D194" s="37"/>
      <c r="E194" s="37"/>
      <c r="F194" s="37"/>
      <c r="G194" s="38"/>
      <c r="H194" s="37"/>
      <c r="I194" s="38"/>
    </row>
    <row r="195" spans="2:9" ht="14.25" customHeight="1" x14ac:dyDescent="0.25">
      <c r="B195" s="37"/>
      <c r="C195" s="37"/>
      <c r="D195" s="37"/>
      <c r="E195" s="37"/>
      <c r="F195" s="37"/>
      <c r="G195" s="38"/>
      <c r="H195" s="37"/>
      <c r="I195" s="38"/>
    </row>
    <row r="196" spans="2:9" ht="14.25" customHeight="1" x14ac:dyDescent="0.25">
      <c r="B196" s="37"/>
      <c r="C196" s="37"/>
      <c r="D196" s="37"/>
      <c r="E196" s="37"/>
      <c r="F196" s="37"/>
      <c r="G196" s="38"/>
      <c r="H196" s="37"/>
      <c r="I196" s="38"/>
    </row>
    <row r="197" spans="2:9" ht="14.25" customHeight="1" x14ac:dyDescent="0.25">
      <c r="B197" s="37"/>
      <c r="C197" s="37"/>
      <c r="D197" s="37"/>
      <c r="E197" s="37"/>
      <c r="F197" s="37"/>
      <c r="G197" s="38"/>
      <c r="H197" s="37"/>
      <c r="I197" s="38"/>
    </row>
    <row r="198" spans="2:9" ht="14.25" customHeight="1" x14ac:dyDescent="0.25">
      <c r="B198" s="37"/>
      <c r="C198" s="37"/>
      <c r="D198" s="37"/>
      <c r="E198" s="37"/>
      <c r="F198" s="37"/>
      <c r="G198" s="38"/>
      <c r="H198" s="37"/>
      <c r="I198" s="38"/>
    </row>
    <row r="199" spans="2:9" ht="14.25" customHeight="1" x14ac:dyDescent="0.25">
      <c r="B199" s="37"/>
      <c r="C199" s="37"/>
      <c r="D199" s="37"/>
      <c r="E199" s="37"/>
      <c r="F199" s="37"/>
      <c r="G199" s="38"/>
      <c r="H199" s="37"/>
      <c r="I199" s="38"/>
    </row>
    <row r="200" spans="2:9" ht="14.25" customHeight="1" x14ac:dyDescent="0.25">
      <c r="B200" s="37"/>
      <c r="C200" s="37"/>
      <c r="D200" s="37"/>
      <c r="E200" s="37"/>
      <c r="F200" s="37"/>
      <c r="G200" s="38"/>
      <c r="H200" s="37"/>
      <c r="I200" s="38"/>
    </row>
    <row r="201" spans="2:9" ht="14.25" customHeight="1" x14ac:dyDescent="0.25">
      <c r="B201" s="37"/>
      <c r="C201" s="37"/>
      <c r="D201" s="37"/>
      <c r="E201" s="37"/>
      <c r="F201" s="37"/>
      <c r="G201" s="38"/>
      <c r="H201" s="37"/>
      <c r="I201" s="38"/>
    </row>
    <row r="202" spans="2:9" ht="14.25" customHeight="1" x14ac:dyDescent="0.25">
      <c r="B202" s="37"/>
      <c r="C202" s="37"/>
      <c r="D202" s="37"/>
      <c r="E202" s="37"/>
      <c r="F202" s="37"/>
      <c r="G202" s="38"/>
      <c r="H202" s="37"/>
      <c r="I202" s="38"/>
    </row>
    <row r="203" spans="2:9" ht="14.25" customHeight="1" x14ac:dyDescent="0.25">
      <c r="B203" s="37"/>
      <c r="C203" s="37"/>
      <c r="D203" s="37"/>
      <c r="E203" s="37"/>
      <c r="F203" s="37"/>
      <c r="G203" s="38"/>
      <c r="H203" s="37"/>
      <c r="I203" s="38"/>
    </row>
    <row r="204" spans="2:9" ht="14.25" customHeight="1" x14ac:dyDescent="0.25">
      <c r="B204" s="37"/>
      <c r="C204" s="37"/>
      <c r="D204" s="37"/>
      <c r="E204" s="37"/>
      <c r="F204" s="37"/>
      <c r="G204" s="38"/>
      <c r="H204" s="37"/>
      <c r="I204" s="38"/>
    </row>
    <row r="205" spans="2:9" ht="14.25" customHeight="1" x14ac:dyDescent="0.25">
      <c r="B205" s="37"/>
      <c r="C205" s="37"/>
      <c r="D205" s="37"/>
      <c r="E205" s="37"/>
      <c r="F205" s="37"/>
      <c r="G205" s="38"/>
      <c r="H205" s="37"/>
      <c r="I205" s="38"/>
    </row>
    <row r="206" spans="2:9" ht="14.25" customHeight="1" x14ac:dyDescent="0.25">
      <c r="B206" s="37"/>
      <c r="C206" s="37"/>
      <c r="D206" s="37"/>
      <c r="E206" s="37"/>
      <c r="F206" s="37"/>
      <c r="G206" s="38"/>
      <c r="H206" s="37"/>
      <c r="I206" s="38"/>
    </row>
    <row r="207" spans="2:9" ht="14.25" customHeight="1" x14ac:dyDescent="0.25">
      <c r="B207" s="37"/>
      <c r="C207" s="37"/>
      <c r="D207" s="37"/>
      <c r="E207" s="37"/>
      <c r="F207" s="37"/>
      <c r="G207" s="38"/>
      <c r="H207" s="37"/>
      <c r="I207" s="38"/>
    </row>
    <row r="208" spans="2:9" ht="14.25" customHeight="1" x14ac:dyDescent="0.25">
      <c r="B208" s="37"/>
      <c r="C208" s="37"/>
      <c r="D208" s="37"/>
      <c r="E208" s="37"/>
      <c r="F208" s="37"/>
      <c r="G208" s="38"/>
      <c r="H208" s="37"/>
      <c r="I208" s="38"/>
    </row>
    <row r="209" spans="2:9" ht="14.25" customHeight="1" x14ac:dyDescent="0.25">
      <c r="B209" s="37"/>
      <c r="C209" s="37"/>
      <c r="D209" s="37"/>
      <c r="E209" s="37"/>
      <c r="F209" s="37"/>
      <c r="G209" s="38"/>
      <c r="H209" s="37"/>
      <c r="I209" s="38"/>
    </row>
    <row r="210" spans="2:9" ht="14.25" customHeight="1" x14ac:dyDescent="0.25">
      <c r="B210" s="37"/>
      <c r="C210" s="37"/>
      <c r="D210" s="37"/>
      <c r="E210" s="37"/>
      <c r="F210" s="37"/>
      <c r="G210" s="38"/>
      <c r="H210" s="37"/>
      <c r="I210" s="38"/>
    </row>
    <row r="211" spans="2:9" ht="14.25" customHeight="1" x14ac:dyDescent="0.25">
      <c r="B211" s="37"/>
      <c r="C211" s="37"/>
      <c r="D211" s="37"/>
      <c r="E211" s="37"/>
      <c r="F211" s="37"/>
      <c r="G211" s="38"/>
      <c r="H211" s="37"/>
      <c r="I211" s="38"/>
    </row>
    <row r="212" spans="2:9" ht="14.25" customHeight="1" x14ac:dyDescent="0.25">
      <c r="B212" s="37"/>
      <c r="C212" s="37"/>
      <c r="D212" s="37"/>
      <c r="E212" s="37"/>
      <c r="F212" s="37"/>
      <c r="G212" s="38"/>
      <c r="H212" s="37"/>
      <c r="I212" s="38"/>
    </row>
    <row r="213" spans="2:9" ht="14.25" customHeight="1" x14ac:dyDescent="0.25">
      <c r="B213" s="37"/>
      <c r="C213" s="37"/>
      <c r="D213" s="37"/>
      <c r="E213" s="37"/>
      <c r="F213" s="37"/>
      <c r="G213" s="38"/>
      <c r="H213" s="37"/>
      <c r="I213" s="38"/>
    </row>
    <row r="214" spans="2:9" ht="14.25" customHeight="1" x14ac:dyDescent="0.25">
      <c r="B214" s="37"/>
      <c r="C214" s="37"/>
      <c r="D214" s="37"/>
      <c r="E214" s="37"/>
      <c r="F214" s="37"/>
      <c r="G214" s="38"/>
      <c r="H214" s="37"/>
      <c r="I214" s="38"/>
    </row>
    <row r="215" spans="2:9" ht="14.25" customHeight="1" x14ac:dyDescent="0.25">
      <c r="B215" s="37"/>
      <c r="C215" s="37"/>
      <c r="D215" s="37"/>
      <c r="E215" s="37"/>
      <c r="F215" s="37"/>
      <c r="G215" s="38"/>
      <c r="H215" s="37"/>
      <c r="I215" s="38"/>
    </row>
    <row r="216" spans="2:9" ht="14.25" customHeight="1" x14ac:dyDescent="0.25">
      <c r="B216" s="37"/>
      <c r="C216" s="37"/>
      <c r="D216" s="37"/>
      <c r="E216" s="37"/>
      <c r="F216" s="37"/>
      <c r="G216" s="38"/>
      <c r="H216" s="37"/>
      <c r="I216" s="38"/>
    </row>
    <row r="217" spans="2:9" ht="14.25" customHeight="1" x14ac:dyDescent="0.25">
      <c r="B217" s="37"/>
      <c r="C217" s="37"/>
      <c r="D217" s="37"/>
      <c r="E217" s="37"/>
      <c r="F217" s="37"/>
      <c r="G217" s="38"/>
      <c r="H217" s="37"/>
      <c r="I217" s="38"/>
    </row>
    <row r="218" spans="2:9" ht="14.25" customHeight="1" x14ac:dyDescent="0.25">
      <c r="B218" s="37"/>
      <c r="C218" s="37"/>
      <c r="D218" s="37"/>
      <c r="E218" s="37"/>
      <c r="F218" s="37"/>
      <c r="G218" s="38"/>
      <c r="H218" s="37"/>
      <c r="I218" s="38"/>
    </row>
    <row r="219" spans="2:9" ht="14.25" customHeight="1" x14ac:dyDescent="0.25">
      <c r="B219" s="37"/>
      <c r="C219" s="37"/>
      <c r="D219" s="37"/>
      <c r="E219" s="37"/>
      <c r="F219" s="37"/>
      <c r="G219" s="38"/>
      <c r="H219" s="37"/>
      <c r="I219" s="38"/>
    </row>
    <row r="220" spans="2:9" ht="14.25" customHeight="1" x14ac:dyDescent="0.25">
      <c r="B220" s="37"/>
      <c r="C220" s="37"/>
      <c r="D220" s="37"/>
      <c r="E220" s="37"/>
      <c r="F220" s="37"/>
      <c r="G220" s="38"/>
      <c r="H220" s="37"/>
      <c r="I220" s="38"/>
    </row>
    <row r="221" spans="2:9" ht="14.25" customHeight="1" x14ac:dyDescent="0.25">
      <c r="B221" s="37"/>
      <c r="C221" s="37"/>
      <c r="D221" s="37"/>
      <c r="E221" s="37"/>
      <c r="F221" s="37"/>
      <c r="G221" s="38"/>
      <c r="H221" s="37"/>
      <c r="I221" s="38"/>
    </row>
    <row r="222" spans="2:9" ht="14.25" customHeight="1" x14ac:dyDescent="0.25">
      <c r="B222" s="37"/>
      <c r="C222" s="37"/>
      <c r="D222" s="37"/>
      <c r="E222" s="37"/>
      <c r="F222" s="37"/>
      <c r="G222" s="38"/>
      <c r="H222" s="37"/>
      <c r="I222" s="38"/>
    </row>
    <row r="223" spans="2:9" ht="14.25" customHeight="1" x14ac:dyDescent="0.25">
      <c r="B223" s="37"/>
      <c r="C223" s="37"/>
      <c r="D223" s="37"/>
      <c r="E223" s="37"/>
      <c r="F223" s="37"/>
      <c r="G223" s="38"/>
      <c r="H223" s="37"/>
      <c r="I223" s="38"/>
    </row>
    <row r="224" spans="2:9" ht="14.25" customHeight="1" x14ac:dyDescent="0.25">
      <c r="B224" s="37"/>
      <c r="C224" s="37"/>
      <c r="D224" s="37"/>
      <c r="E224" s="37"/>
      <c r="F224" s="37"/>
      <c r="G224" s="38"/>
      <c r="H224" s="37"/>
      <c r="I224" s="38"/>
    </row>
    <row r="225" spans="2:9" ht="14.25" customHeight="1" x14ac:dyDescent="0.25">
      <c r="B225" s="37"/>
      <c r="C225" s="37"/>
      <c r="D225" s="37"/>
      <c r="E225" s="37"/>
      <c r="F225" s="37"/>
      <c r="G225" s="38"/>
      <c r="H225" s="37"/>
      <c r="I225" s="38"/>
    </row>
    <row r="226" spans="2:9" ht="14.25" customHeight="1" x14ac:dyDescent="0.25">
      <c r="B226" s="37"/>
      <c r="C226" s="37"/>
      <c r="D226" s="37"/>
      <c r="E226" s="37"/>
      <c r="F226" s="37"/>
      <c r="G226" s="38"/>
      <c r="H226" s="37"/>
      <c r="I226" s="38"/>
    </row>
    <row r="227" spans="2:9" ht="14.25" customHeight="1" x14ac:dyDescent="0.25">
      <c r="B227" s="37"/>
      <c r="C227" s="37"/>
      <c r="D227" s="37"/>
      <c r="E227" s="37"/>
      <c r="F227" s="37"/>
      <c r="G227" s="38"/>
      <c r="H227" s="37"/>
      <c r="I227" s="38"/>
    </row>
    <row r="228" spans="2:9" ht="14.25" customHeight="1" x14ac:dyDescent="0.25">
      <c r="B228" s="37"/>
      <c r="C228" s="37"/>
      <c r="D228" s="37"/>
      <c r="E228" s="37"/>
      <c r="F228" s="37"/>
      <c r="G228" s="38"/>
      <c r="H228" s="37"/>
      <c r="I228" s="38"/>
    </row>
    <row r="229" spans="2:9" ht="14.25" customHeight="1" x14ac:dyDescent="0.25">
      <c r="B229" s="37"/>
      <c r="C229" s="37"/>
      <c r="D229" s="37"/>
      <c r="E229" s="37"/>
      <c r="F229" s="37"/>
      <c r="G229" s="38"/>
      <c r="H229" s="37"/>
      <c r="I229" s="38"/>
    </row>
    <row r="230" spans="2:9" ht="14.25" customHeight="1" x14ac:dyDescent="0.25">
      <c r="B230" s="37"/>
      <c r="C230" s="37"/>
      <c r="D230" s="37"/>
      <c r="E230" s="37"/>
      <c r="F230" s="37"/>
      <c r="G230" s="38"/>
      <c r="H230" s="37"/>
      <c r="I230" s="38"/>
    </row>
    <row r="231" spans="2:9" ht="14.25" customHeight="1" x14ac:dyDescent="0.25">
      <c r="B231" s="37"/>
      <c r="C231" s="37"/>
      <c r="D231" s="37"/>
      <c r="E231" s="37"/>
      <c r="F231" s="37"/>
      <c r="G231" s="38"/>
      <c r="H231" s="37"/>
      <c r="I231" s="38"/>
    </row>
    <row r="232" spans="2:9" ht="14.25" customHeight="1" x14ac:dyDescent="0.25">
      <c r="B232" s="37"/>
      <c r="C232" s="37"/>
      <c r="D232" s="37"/>
      <c r="E232" s="37"/>
      <c r="F232" s="37"/>
      <c r="G232" s="38"/>
      <c r="H232" s="37"/>
      <c r="I232" s="38"/>
    </row>
    <row r="233" spans="2:9" ht="14.25" customHeight="1" x14ac:dyDescent="0.25">
      <c r="B233" s="37"/>
      <c r="C233" s="37"/>
      <c r="D233" s="37"/>
      <c r="E233" s="37"/>
      <c r="F233" s="37"/>
      <c r="G233" s="38"/>
      <c r="H233" s="37"/>
      <c r="I233" s="38"/>
    </row>
    <row r="234" spans="2:9" ht="14.25" customHeight="1" x14ac:dyDescent="0.25">
      <c r="B234" s="37"/>
      <c r="C234" s="37"/>
      <c r="D234" s="37"/>
      <c r="E234" s="37"/>
      <c r="F234" s="37"/>
      <c r="G234" s="38"/>
      <c r="H234" s="37"/>
      <c r="I234" s="38"/>
    </row>
    <row r="235" spans="2:9" ht="14.25" customHeight="1" x14ac:dyDescent="0.25">
      <c r="B235" s="37"/>
      <c r="C235" s="37"/>
      <c r="D235" s="37"/>
      <c r="E235" s="37"/>
      <c r="F235" s="37"/>
      <c r="G235" s="38"/>
      <c r="H235" s="37"/>
      <c r="I235" s="38"/>
    </row>
    <row r="236" spans="2:9" ht="14.25" customHeight="1" x14ac:dyDescent="0.25">
      <c r="B236" s="37"/>
      <c r="C236" s="37"/>
      <c r="D236" s="37"/>
      <c r="E236" s="37"/>
      <c r="F236" s="37"/>
      <c r="G236" s="38"/>
      <c r="H236" s="37"/>
      <c r="I236" s="38"/>
    </row>
    <row r="237" spans="2:9" ht="14.25" customHeight="1" x14ac:dyDescent="0.25">
      <c r="B237" s="37"/>
      <c r="C237" s="37"/>
      <c r="D237" s="37"/>
      <c r="E237" s="37"/>
      <c r="F237" s="37"/>
      <c r="G237" s="38"/>
      <c r="H237" s="37"/>
      <c r="I237" s="38"/>
    </row>
    <row r="238" spans="2:9" ht="14.25" customHeight="1" x14ac:dyDescent="0.25">
      <c r="B238" s="37"/>
      <c r="C238" s="37"/>
      <c r="D238" s="37"/>
      <c r="E238" s="37"/>
      <c r="F238" s="37"/>
      <c r="G238" s="38"/>
      <c r="H238" s="37"/>
      <c r="I238" s="38"/>
    </row>
    <row r="239" spans="2:9" ht="14.25" customHeight="1" x14ac:dyDescent="0.25">
      <c r="B239" s="37"/>
      <c r="C239" s="37"/>
      <c r="D239" s="37"/>
      <c r="E239" s="37"/>
      <c r="F239" s="37"/>
      <c r="G239" s="38"/>
      <c r="H239" s="37"/>
      <c r="I239" s="38"/>
    </row>
    <row r="240" spans="2:9" ht="14.25" customHeight="1" x14ac:dyDescent="0.25">
      <c r="B240" s="37"/>
      <c r="C240" s="37"/>
      <c r="D240" s="37"/>
      <c r="E240" s="37"/>
      <c r="F240" s="37"/>
      <c r="G240" s="38"/>
      <c r="H240" s="37"/>
      <c r="I240" s="38"/>
    </row>
    <row r="241" spans="2:9" ht="14.25" customHeight="1" x14ac:dyDescent="0.25">
      <c r="B241" s="37"/>
      <c r="C241" s="37"/>
      <c r="D241" s="37"/>
      <c r="E241" s="37"/>
      <c r="F241" s="37"/>
      <c r="G241" s="38"/>
      <c r="H241" s="37"/>
      <c r="I241" s="38"/>
    </row>
    <row r="242" spans="2:9" ht="14.25" customHeight="1" x14ac:dyDescent="0.25">
      <c r="B242" s="37"/>
      <c r="C242" s="37"/>
      <c r="D242" s="37"/>
      <c r="E242" s="37"/>
      <c r="F242" s="37"/>
      <c r="G242" s="38"/>
      <c r="H242" s="37"/>
      <c r="I242" s="38"/>
    </row>
    <row r="243" spans="2:9" ht="14.25" customHeight="1" x14ac:dyDescent="0.25">
      <c r="B243" s="37"/>
      <c r="C243" s="37"/>
      <c r="D243" s="37"/>
      <c r="E243" s="37"/>
      <c r="F243" s="37"/>
      <c r="G243" s="38"/>
      <c r="H243" s="37"/>
      <c r="I243" s="38"/>
    </row>
    <row r="244" spans="2:9" ht="14.25" customHeight="1" x14ac:dyDescent="0.25">
      <c r="B244" s="37"/>
      <c r="C244" s="37"/>
      <c r="D244" s="37"/>
      <c r="E244" s="37"/>
      <c r="F244" s="37"/>
      <c r="G244" s="38"/>
      <c r="H244" s="37"/>
      <c r="I244" s="38"/>
    </row>
    <row r="245" spans="2:9" ht="14.25" customHeight="1" x14ac:dyDescent="0.25">
      <c r="B245" s="37"/>
      <c r="C245" s="37"/>
      <c r="D245" s="37"/>
      <c r="E245" s="37"/>
      <c r="F245" s="37"/>
      <c r="G245" s="38"/>
      <c r="H245" s="37"/>
      <c r="I245" s="38"/>
    </row>
    <row r="246" spans="2:9" ht="14.25" customHeight="1" x14ac:dyDescent="0.25">
      <c r="B246" s="37"/>
      <c r="C246" s="37"/>
      <c r="D246" s="37"/>
      <c r="E246" s="37"/>
      <c r="F246" s="37"/>
      <c r="G246" s="38"/>
      <c r="H246" s="37"/>
      <c r="I246" s="38"/>
    </row>
    <row r="247" spans="2:9" ht="14.25" customHeight="1" x14ac:dyDescent="0.25">
      <c r="B247" s="37"/>
      <c r="C247" s="37"/>
      <c r="D247" s="37"/>
      <c r="E247" s="37"/>
      <c r="F247" s="37"/>
      <c r="G247" s="38"/>
      <c r="H247" s="37"/>
      <c r="I247" s="38"/>
    </row>
    <row r="248" spans="2:9" ht="14.25" customHeight="1" x14ac:dyDescent="0.25">
      <c r="B248" s="37"/>
      <c r="C248" s="37"/>
      <c r="D248" s="37"/>
      <c r="E248" s="37"/>
      <c r="F248" s="37"/>
      <c r="G248" s="38"/>
      <c r="H248" s="37"/>
      <c r="I248" s="38"/>
    </row>
    <row r="249" spans="2:9" ht="14.25" customHeight="1" x14ac:dyDescent="0.25">
      <c r="B249" s="37"/>
      <c r="C249" s="37"/>
      <c r="D249" s="37"/>
      <c r="E249" s="37"/>
      <c r="F249" s="37"/>
      <c r="G249" s="38"/>
      <c r="H249" s="37"/>
      <c r="I249" s="38"/>
    </row>
    <row r="250" spans="2:9" ht="14.25" customHeight="1" x14ac:dyDescent="0.25">
      <c r="B250" s="37"/>
      <c r="C250" s="37"/>
      <c r="D250" s="37"/>
      <c r="E250" s="37"/>
      <c r="F250" s="37"/>
      <c r="G250" s="38"/>
      <c r="H250" s="37"/>
      <c r="I250" s="38"/>
    </row>
    <row r="251" spans="2:9" ht="14.25" customHeight="1" x14ac:dyDescent="0.25">
      <c r="B251" s="37"/>
      <c r="C251" s="37"/>
      <c r="D251" s="37"/>
      <c r="E251" s="37"/>
      <c r="F251" s="37"/>
      <c r="G251" s="38"/>
      <c r="H251" s="37"/>
      <c r="I251" s="38"/>
    </row>
    <row r="252" spans="2:9" ht="14.25" customHeight="1" x14ac:dyDescent="0.25">
      <c r="B252" s="37"/>
      <c r="C252" s="37"/>
      <c r="D252" s="37"/>
      <c r="E252" s="37"/>
      <c r="F252" s="37"/>
      <c r="G252" s="38"/>
      <c r="H252" s="37"/>
      <c r="I252" s="38"/>
    </row>
    <row r="253" spans="2:9" ht="14.25" customHeight="1" x14ac:dyDescent="0.25">
      <c r="B253" s="37"/>
      <c r="C253" s="37"/>
      <c r="D253" s="37"/>
      <c r="E253" s="37"/>
      <c r="F253" s="37"/>
      <c r="G253" s="38"/>
      <c r="H253" s="37"/>
      <c r="I253" s="38"/>
    </row>
    <row r="254" spans="2:9" ht="14.25" customHeight="1" x14ac:dyDescent="0.25">
      <c r="B254" s="37"/>
      <c r="C254" s="37"/>
      <c r="D254" s="37"/>
      <c r="E254" s="37"/>
      <c r="F254" s="37"/>
      <c r="G254" s="38"/>
      <c r="H254" s="37"/>
      <c r="I254" s="38"/>
    </row>
    <row r="255" spans="2:9" ht="14.25" customHeight="1" x14ac:dyDescent="0.25">
      <c r="B255" s="37"/>
      <c r="C255" s="37"/>
      <c r="D255" s="37"/>
      <c r="E255" s="37"/>
      <c r="F255" s="37"/>
      <c r="G255" s="38"/>
      <c r="H255" s="37"/>
      <c r="I255" s="38"/>
    </row>
    <row r="256" spans="2:9" ht="14.25" customHeight="1" x14ac:dyDescent="0.25">
      <c r="B256" s="37"/>
      <c r="C256" s="37"/>
      <c r="D256" s="37"/>
      <c r="E256" s="37"/>
      <c r="F256" s="37"/>
      <c r="G256" s="38"/>
      <c r="H256" s="37"/>
      <c r="I256" s="38"/>
    </row>
    <row r="257" spans="2:9" ht="14.25" customHeight="1" x14ac:dyDescent="0.25">
      <c r="B257" s="37"/>
      <c r="C257" s="37"/>
      <c r="D257" s="37"/>
      <c r="E257" s="37"/>
      <c r="F257" s="37"/>
      <c r="G257" s="38"/>
      <c r="H257" s="37"/>
      <c r="I257" s="38"/>
    </row>
    <row r="258" spans="2:9" ht="14.25" customHeight="1" x14ac:dyDescent="0.25">
      <c r="B258" s="37"/>
      <c r="C258" s="37"/>
      <c r="D258" s="37"/>
      <c r="E258" s="37"/>
      <c r="F258" s="37"/>
      <c r="G258" s="38"/>
      <c r="H258" s="37"/>
      <c r="I258" s="38"/>
    </row>
    <row r="259" spans="2:9" ht="14.25" customHeight="1" x14ac:dyDescent="0.25">
      <c r="B259" s="37"/>
      <c r="C259" s="37"/>
      <c r="D259" s="37"/>
      <c r="E259" s="37"/>
      <c r="F259" s="37"/>
      <c r="G259" s="38"/>
      <c r="H259" s="37"/>
      <c r="I259" s="38"/>
    </row>
    <row r="260" spans="2:9" ht="14.25" customHeight="1" x14ac:dyDescent="0.25">
      <c r="B260" s="37"/>
      <c r="C260" s="37"/>
      <c r="D260" s="37"/>
      <c r="E260" s="37"/>
      <c r="F260" s="37"/>
      <c r="G260" s="38"/>
      <c r="H260" s="37"/>
      <c r="I260" s="38"/>
    </row>
    <row r="261" spans="2:9" ht="14.25" customHeight="1" x14ac:dyDescent="0.25">
      <c r="B261" s="37"/>
      <c r="C261" s="37"/>
      <c r="D261" s="37"/>
      <c r="E261" s="37"/>
      <c r="F261" s="37"/>
      <c r="G261" s="38"/>
      <c r="H261" s="37"/>
      <c r="I261" s="38"/>
    </row>
    <row r="262" spans="2:9" ht="14.25" customHeight="1" x14ac:dyDescent="0.25">
      <c r="B262" s="37"/>
      <c r="C262" s="37"/>
      <c r="D262" s="37"/>
      <c r="E262" s="37"/>
      <c r="F262" s="37"/>
      <c r="G262" s="38"/>
      <c r="H262" s="37"/>
      <c r="I262" s="38"/>
    </row>
    <row r="263" spans="2:9" ht="14.25" customHeight="1" x14ac:dyDescent="0.25">
      <c r="B263" s="37"/>
      <c r="C263" s="37"/>
      <c r="D263" s="37"/>
      <c r="E263" s="37"/>
      <c r="F263" s="37"/>
      <c r="G263" s="38"/>
      <c r="H263" s="37"/>
      <c r="I263" s="38"/>
    </row>
    <row r="264" spans="2:9" ht="14.25" customHeight="1" x14ac:dyDescent="0.25">
      <c r="B264" s="37"/>
      <c r="C264" s="37"/>
      <c r="D264" s="37"/>
      <c r="E264" s="37"/>
      <c r="F264" s="37"/>
      <c r="G264" s="38"/>
      <c r="H264" s="37"/>
      <c r="I264" s="38"/>
    </row>
    <row r="265" spans="2:9" ht="14.25" customHeight="1" x14ac:dyDescent="0.25">
      <c r="B265" s="37"/>
      <c r="C265" s="37"/>
      <c r="D265" s="37"/>
      <c r="E265" s="37"/>
      <c r="F265" s="37"/>
      <c r="G265" s="38"/>
      <c r="H265" s="37"/>
      <c r="I265" s="38"/>
    </row>
    <row r="266" spans="2:9" ht="14.25" customHeight="1" x14ac:dyDescent="0.25">
      <c r="B266" s="37"/>
      <c r="C266" s="37"/>
      <c r="D266" s="37"/>
      <c r="E266" s="37"/>
      <c r="F266" s="37"/>
      <c r="G266" s="38"/>
      <c r="H266" s="37"/>
      <c r="I266" s="38"/>
    </row>
    <row r="267" spans="2:9" ht="14.25" customHeight="1" x14ac:dyDescent="0.25">
      <c r="B267" s="37"/>
      <c r="C267" s="37"/>
      <c r="D267" s="37"/>
      <c r="E267" s="37"/>
      <c r="F267" s="37"/>
      <c r="G267" s="38"/>
      <c r="H267" s="37"/>
      <c r="I267" s="38"/>
    </row>
    <row r="268" spans="2:9" ht="14.25" customHeight="1" x14ac:dyDescent="0.25">
      <c r="B268" s="37"/>
      <c r="C268" s="37"/>
      <c r="D268" s="37"/>
      <c r="E268" s="37"/>
      <c r="F268" s="37"/>
      <c r="G268" s="38"/>
      <c r="H268" s="37"/>
      <c r="I268" s="38"/>
    </row>
    <row r="269" spans="2:9" ht="14.25" customHeight="1" x14ac:dyDescent="0.25">
      <c r="B269" s="37"/>
      <c r="C269" s="37"/>
      <c r="D269" s="37"/>
      <c r="E269" s="37"/>
      <c r="F269" s="37"/>
      <c r="G269" s="38"/>
      <c r="H269" s="37"/>
      <c r="I269" s="38"/>
    </row>
    <row r="270" spans="2:9" ht="14.25" customHeight="1" x14ac:dyDescent="0.25">
      <c r="B270" s="37"/>
      <c r="C270" s="37"/>
      <c r="D270" s="37"/>
      <c r="E270" s="37"/>
      <c r="F270" s="37"/>
      <c r="G270" s="38"/>
      <c r="H270" s="37"/>
      <c r="I270" s="38"/>
    </row>
    <row r="271" spans="2:9" ht="14.25" customHeight="1" x14ac:dyDescent="0.25">
      <c r="B271" s="37"/>
      <c r="C271" s="37"/>
      <c r="D271" s="37"/>
      <c r="E271" s="37"/>
      <c r="F271" s="37"/>
      <c r="G271" s="38"/>
      <c r="H271" s="37"/>
      <c r="I271" s="38"/>
    </row>
    <row r="272" spans="2:9" ht="14.25" customHeight="1" x14ac:dyDescent="0.25">
      <c r="B272" s="37"/>
      <c r="C272" s="37"/>
      <c r="D272" s="37"/>
      <c r="E272" s="37"/>
      <c r="F272" s="37"/>
      <c r="G272" s="38"/>
      <c r="H272" s="37"/>
      <c r="I272" s="38"/>
    </row>
    <row r="273" spans="2:9" ht="14.25" customHeight="1" x14ac:dyDescent="0.25">
      <c r="B273" s="37"/>
      <c r="C273" s="37"/>
      <c r="D273" s="37"/>
      <c r="E273" s="37"/>
      <c r="F273" s="37"/>
      <c r="G273" s="38"/>
      <c r="H273" s="37"/>
      <c r="I273" s="38"/>
    </row>
    <row r="274" spans="2:9" ht="14.25" customHeight="1" x14ac:dyDescent="0.25">
      <c r="B274" s="37"/>
      <c r="C274" s="37"/>
      <c r="D274" s="37"/>
      <c r="E274" s="37"/>
      <c r="F274" s="37"/>
      <c r="G274" s="38"/>
      <c r="H274" s="37"/>
      <c r="I274" s="38"/>
    </row>
    <row r="275" spans="2:9" ht="14.25" customHeight="1" x14ac:dyDescent="0.25">
      <c r="B275" s="37"/>
      <c r="C275" s="37"/>
      <c r="D275" s="37"/>
      <c r="E275" s="37"/>
      <c r="F275" s="37"/>
      <c r="G275" s="38"/>
      <c r="H275" s="37"/>
      <c r="I275" s="38"/>
    </row>
    <row r="276" spans="2:9" ht="14.25" customHeight="1" x14ac:dyDescent="0.25">
      <c r="B276" s="37"/>
      <c r="C276" s="37"/>
      <c r="D276" s="37"/>
      <c r="E276" s="37"/>
      <c r="F276" s="37"/>
      <c r="G276" s="38"/>
      <c r="H276" s="37"/>
      <c r="I276" s="38"/>
    </row>
    <row r="277" spans="2:9" ht="14.25" customHeight="1" x14ac:dyDescent="0.25">
      <c r="B277" s="37"/>
      <c r="C277" s="37"/>
      <c r="D277" s="37"/>
      <c r="E277" s="37"/>
      <c r="F277" s="37"/>
      <c r="G277" s="38"/>
      <c r="H277" s="37"/>
      <c r="I277" s="38"/>
    </row>
    <row r="278" spans="2:9" ht="14.25" customHeight="1" x14ac:dyDescent="0.25">
      <c r="B278" s="37"/>
      <c r="C278" s="37"/>
      <c r="D278" s="37"/>
      <c r="E278" s="37"/>
      <c r="F278" s="37"/>
      <c r="G278" s="38"/>
      <c r="H278" s="37"/>
      <c r="I278" s="38"/>
    </row>
    <row r="279" spans="2:9" ht="14.25" customHeight="1" x14ac:dyDescent="0.25">
      <c r="B279" s="37"/>
      <c r="C279" s="37"/>
      <c r="D279" s="37"/>
      <c r="E279" s="37"/>
      <c r="F279" s="37"/>
      <c r="G279" s="38"/>
      <c r="H279" s="37"/>
      <c r="I279" s="38"/>
    </row>
    <row r="280" spans="2:9" ht="14.25" customHeight="1" x14ac:dyDescent="0.25">
      <c r="B280" s="37"/>
      <c r="C280" s="37"/>
      <c r="D280" s="37"/>
      <c r="E280" s="37"/>
      <c r="F280" s="37"/>
      <c r="G280" s="38"/>
      <c r="H280" s="37"/>
      <c r="I280" s="38"/>
    </row>
    <row r="281" spans="2:9" ht="14.25" customHeight="1" x14ac:dyDescent="0.25">
      <c r="B281" s="37"/>
      <c r="C281" s="37"/>
      <c r="D281" s="37"/>
      <c r="E281" s="37"/>
      <c r="F281" s="37"/>
      <c r="G281" s="38"/>
      <c r="H281" s="37"/>
      <c r="I281" s="38"/>
    </row>
    <row r="282" spans="2:9" ht="14.25" customHeight="1" x14ac:dyDescent="0.25">
      <c r="B282" s="37"/>
      <c r="C282" s="37"/>
      <c r="D282" s="37"/>
      <c r="E282" s="37"/>
      <c r="F282" s="37"/>
      <c r="G282" s="38"/>
      <c r="H282" s="37"/>
      <c r="I282" s="38"/>
    </row>
    <row r="283" spans="2:9" ht="14.25" customHeight="1" x14ac:dyDescent="0.25">
      <c r="B283" s="37"/>
      <c r="C283" s="37"/>
      <c r="D283" s="37"/>
      <c r="E283" s="37"/>
      <c r="F283" s="37"/>
      <c r="G283" s="38"/>
      <c r="H283" s="37"/>
      <c r="I283" s="38"/>
    </row>
    <row r="284" spans="2:9" ht="14.25" customHeight="1" x14ac:dyDescent="0.25">
      <c r="B284" s="37"/>
      <c r="C284" s="37"/>
      <c r="D284" s="37"/>
      <c r="E284" s="37"/>
      <c r="F284" s="37"/>
      <c r="G284" s="38"/>
      <c r="H284" s="37"/>
      <c r="I284" s="38"/>
    </row>
    <row r="285" spans="2:9" ht="14.25" customHeight="1" x14ac:dyDescent="0.25">
      <c r="B285" s="37"/>
      <c r="C285" s="37"/>
      <c r="D285" s="37"/>
      <c r="E285" s="37"/>
      <c r="F285" s="37"/>
      <c r="G285" s="38"/>
      <c r="H285" s="37"/>
      <c r="I285" s="38"/>
    </row>
    <row r="286" spans="2:9" ht="14.25" customHeight="1" x14ac:dyDescent="0.25">
      <c r="B286" s="37"/>
      <c r="C286" s="37"/>
      <c r="D286" s="37"/>
      <c r="E286" s="37"/>
      <c r="F286" s="37"/>
      <c r="G286" s="38"/>
      <c r="H286" s="37"/>
      <c r="I286" s="38"/>
    </row>
    <row r="287" spans="2:9" ht="14.25" customHeight="1" x14ac:dyDescent="0.25">
      <c r="B287" s="37"/>
      <c r="C287" s="37"/>
      <c r="D287" s="37"/>
      <c r="E287" s="37"/>
      <c r="F287" s="37"/>
      <c r="G287" s="38"/>
      <c r="H287" s="37"/>
      <c r="I287" s="38"/>
    </row>
    <row r="288" spans="2:9" ht="14.25" customHeight="1" x14ac:dyDescent="0.25">
      <c r="B288" s="37"/>
      <c r="C288" s="37"/>
      <c r="D288" s="37"/>
      <c r="E288" s="37"/>
      <c r="F288" s="37"/>
      <c r="G288" s="38"/>
      <c r="H288" s="37"/>
      <c r="I288" s="38"/>
    </row>
    <row r="289" spans="2:9" ht="14.25" customHeight="1" x14ac:dyDescent="0.25">
      <c r="B289" s="37"/>
      <c r="C289" s="37"/>
      <c r="D289" s="37"/>
      <c r="E289" s="37"/>
      <c r="F289" s="37"/>
      <c r="G289" s="38"/>
      <c r="H289" s="37"/>
      <c r="I289" s="38"/>
    </row>
    <row r="290" spans="2:9" ht="14.25" customHeight="1" x14ac:dyDescent="0.25">
      <c r="B290" s="37"/>
      <c r="C290" s="37"/>
      <c r="D290" s="37"/>
      <c r="E290" s="37"/>
      <c r="F290" s="37"/>
      <c r="G290" s="38"/>
      <c r="H290" s="37"/>
      <c r="I290" s="38"/>
    </row>
    <row r="291" spans="2:9" ht="14.25" customHeight="1" x14ac:dyDescent="0.25">
      <c r="B291" s="37"/>
      <c r="C291" s="37"/>
      <c r="D291" s="37"/>
      <c r="E291" s="37"/>
      <c r="F291" s="37"/>
      <c r="G291" s="38"/>
      <c r="H291" s="37"/>
      <c r="I291" s="38"/>
    </row>
  </sheetData>
  <mergeCells count="4">
    <mergeCell ref="A1:I1"/>
    <mergeCell ref="A43:I43"/>
    <mergeCell ref="B2:B3"/>
    <mergeCell ref="D2:F2"/>
  </mergeCells>
  <phoneticPr fontId="0" type="noConversion"/>
  <pageMargins left="0.98425196850393704" right="0.98425196850393704" top="1.0629921259842521" bottom="1.4566929133858268" header="0" footer="0"/>
  <pageSetup paperSize="13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V292"/>
  <sheetViews>
    <sheetView zoomScaleNormal="100" zoomScaleSheetLayoutView="100" workbookViewId="0">
      <selection sqref="A1:I1"/>
    </sheetView>
  </sheetViews>
  <sheetFormatPr defaultColWidth="6.7109375" defaultRowHeight="12.75" x14ac:dyDescent="0.25"/>
  <cols>
    <col min="1" max="1" width="6.140625" style="36" customWidth="1"/>
    <col min="2" max="2" width="16.5703125" style="36" customWidth="1"/>
    <col min="3" max="3" width="8.42578125" style="36" customWidth="1"/>
    <col min="4" max="5" width="6.42578125" style="36" customWidth="1"/>
    <col min="6" max="6" width="7.85546875" style="36" customWidth="1"/>
    <col min="7" max="7" width="5.140625" style="41" customWidth="1"/>
    <col min="8" max="8" width="5.85546875" style="36" customWidth="1"/>
    <col min="9" max="9" width="7.140625" style="41" customWidth="1"/>
    <col min="10" max="10" width="2.85546875" style="5" customWidth="1"/>
    <col min="11" max="11" width="2" style="5" customWidth="1"/>
    <col min="12" max="13" width="6.7109375" style="36"/>
    <col min="14" max="14" width="7.28515625" style="36" customWidth="1"/>
    <col min="15" max="16384" width="6.7109375" style="36"/>
  </cols>
  <sheetData>
    <row r="1" spans="1:230" s="1" customFormat="1" ht="14.25" customHeight="1" x14ac:dyDescent="0.2">
      <c r="A1" s="80" t="s">
        <v>239</v>
      </c>
      <c r="B1" s="81"/>
      <c r="C1" s="81"/>
      <c r="D1" s="81"/>
      <c r="E1" s="81"/>
      <c r="F1" s="81"/>
      <c r="G1" s="81"/>
      <c r="H1" s="81"/>
      <c r="I1" s="81"/>
      <c r="J1" s="18"/>
      <c r="K1" s="18"/>
    </row>
    <row r="2" spans="1:230" s="5" customFormat="1" ht="13.5" customHeight="1" x14ac:dyDescent="0.25">
      <c r="A2" s="2" t="s">
        <v>0</v>
      </c>
      <c r="B2" s="83" t="s">
        <v>221</v>
      </c>
      <c r="C2" s="42" t="s">
        <v>234</v>
      </c>
      <c r="D2" s="85" t="s">
        <v>237</v>
      </c>
      <c r="E2" s="85"/>
      <c r="F2" s="85"/>
      <c r="G2" s="3" t="s">
        <v>223</v>
      </c>
      <c r="H2" s="3" t="s">
        <v>227</v>
      </c>
      <c r="I2" s="3" t="s">
        <v>1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</row>
    <row r="3" spans="1:230" s="5" customFormat="1" ht="13.5" customHeight="1" x14ac:dyDescent="0.25">
      <c r="A3" s="6" t="s">
        <v>2</v>
      </c>
      <c r="B3" s="84"/>
      <c r="C3" s="7" t="s">
        <v>220</v>
      </c>
      <c r="D3" s="8" t="s">
        <v>228</v>
      </c>
      <c r="E3" s="8" t="s">
        <v>229</v>
      </c>
      <c r="F3" s="7" t="s">
        <v>220</v>
      </c>
      <c r="G3" s="43" t="s">
        <v>238</v>
      </c>
      <c r="H3" s="8" t="s">
        <v>3</v>
      </c>
      <c r="I3" s="8" t="s">
        <v>4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</row>
    <row r="4" spans="1:230" s="5" customFormat="1" ht="13.5" customHeight="1" x14ac:dyDescent="0.25">
      <c r="A4" s="2">
        <v>93036</v>
      </c>
      <c r="B4" s="68" t="s">
        <v>201</v>
      </c>
      <c r="C4" s="69">
        <v>5952</v>
      </c>
      <c r="D4" s="70">
        <v>2906</v>
      </c>
      <c r="E4" s="70">
        <v>3033</v>
      </c>
      <c r="F4" s="69">
        <v>5939</v>
      </c>
      <c r="G4" s="22">
        <f t="shared" ref="G4:G19" si="0">(F4-C4)/C4*100</f>
        <v>-0.21841397849462363</v>
      </c>
      <c r="H4" s="23">
        <v>15.8567</v>
      </c>
      <c r="I4" s="22">
        <f t="shared" ref="I4:I19" si="1">F4/H4</f>
        <v>374.54199171328207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</row>
    <row r="5" spans="1:230" s="1" customFormat="1" ht="13.5" customHeight="1" x14ac:dyDescent="0.2">
      <c r="A5" s="24">
        <v>93037</v>
      </c>
      <c r="B5" s="9" t="s">
        <v>202</v>
      </c>
      <c r="C5" s="47">
        <v>19853</v>
      </c>
      <c r="D5" s="65">
        <v>9643</v>
      </c>
      <c r="E5" s="65">
        <v>10262</v>
      </c>
      <c r="F5" s="47">
        <v>19905</v>
      </c>
      <c r="G5" s="12">
        <f t="shared" si="0"/>
        <v>0.26192514985140786</v>
      </c>
      <c r="H5" s="27">
        <v>32.740700000000004</v>
      </c>
      <c r="I5" s="12">
        <f t="shared" si="1"/>
        <v>607.95890130632506</v>
      </c>
      <c r="J5" s="18"/>
      <c r="K5" s="18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</row>
    <row r="6" spans="1:230" s="1" customFormat="1" ht="13.5" customHeight="1" x14ac:dyDescent="0.2">
      <c r="A6" s="24">
        <v>93038</v>
      </c>
      <c r="B6" s="9" t="s">
        <v>203</v>
      </c>
      <c r="C6" s="47">
        <v>4644</v>
      </c>
      <c r="D6" s="65">
        <v>2415</v>
      </c>
      <c r="E6" s="65">
        <v>2218</v>
      </c>
      <c r="F6" s="47">
        <v>4633</v>
      </c>
      <c r="G6" s="12">
        <f t="shared" si="0"/>
        <v>-0.23686477174849266</v>
      </c>
      <c r="H6" s="27">
        <v>48.153199999999998</v>
      </c>
      <c r="I6" s="12">
        <f t="shared" si="1"/>
        <v>96.213751111037283</v>
      </c>
      <c r="J6" s="18"/>
      <c r="K6" s="18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</row>
    <row r="7" spans="1:230" s="1" customFormat="1" ht="13.5" customHeight="1" x14ac:dyDescent="0.2">
      <c r="A7" s="24">
        <v>93039</v>
      </c>
      <c r="B7" s="9" t="s">
        <v>224</v>
      </c>
      <c r="C7" s="47">
        <v>1458</v>
      </c>
      <c r="D7" s="65">
        <v>731</v>
      </c>
      <c r="E7" s="65">
        <v>745</v>
      </c>
      <c r="F7" s="47">
        <v>1476</v>
      </c>
      <c r="G7" s="12">
        <f t="shared" si="0"/>
        <v>1.2345679012345678</v>
      </c>
      <c r="H7" s="27">
        <v>17.979300000000002</v>
      </c>
      <c r="I7" s="12">
        <f t="shared" si="1"/>
        <v>82.094408569855318</v>
      </c>
      <c r="J7" s="18"/>
      <c r="K7" s="18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</row>
    <row r="8" spans="1:230" s="1" customFormat="1" ht="13.5" customHeight="1" x14ac:dyDescent="0.2">
      <c r="A8" s="24">
        <v>93040</v>
      </c>
      <c r="B8" s="9" t="s">
        <v>204</v>
      </c>
      <c r="C8" s="47">
        <v>4367</v>
      </c>
      <c r="D8" s="65">
        <v>2162</v>
      </c>
      <c r="E8" s="65">
        <v>2166</v>
      </c>
      <c r="F8" s="47">
        <v>4328</v>
      </c>
      <c r="G8" s="12">
        <f t="shared" si="0"/>
        <v>-0.89306159835127086</v>
      </c>
      <c r="H8" s="27">
        <v>51.759300000000003</v>
      </c>
      <c r="I8" s="12">
        <f t="shared" si="1"/>
        <v>83.617823270407442</v>
      </c>
      <c r="J8" s="17"/>
      <c r="K8" s="18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</row>
    <row r="9" spans="1:230" s="1" customFormat="1" ht="13.5" customHeight="1" x14ac:dyDescent="0.2">
      <c r="A9" s="24">
        <v>93041</v>
      </c>
      <c r="B9" s="9" t="s">
        <v>205</v>
      </c>
      <c r="C9" s="47">
        <v>15034</v>
      </c>
      <c r="D9" s="65">
        <v>7293</v>
      </c>
      <c r="E9" s="65">
        <v>7770</v>
      </c>
      <c r="F9" s="47">
        <v>15063</v>
      </c>
      <c r="G9" s="12">
        <f t="shared" si="0"/>
        <v>0.19289610216841827</v>
      </c>
      <c r="H9" s="27">
        <v>60.881800000000005</v>
      </c>
      <c r="I9" s="12">
        <f t="shared" si="1"/>
        <v>247.41384124648087</v>
      </c>
      <c r="J9" s="61"/>
      <c r="K9" s="18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</row>
    <row r="10" spans="1:230" s="1" customFormat="1" ht="13.5" customHeight="1" x14ac:dyDescent="0.2">
      <c r="A10" s="24">
        <v>93042</v>
      </c>
      <c r="B10" s="9" t="s">
        <v>206</v>
      </c>
      <c r="C10" s="47">
        <v>2226</v>
      </c>
      <c r="D10" s="65">
        <v>1096</v>
      </c>
      <c r="E10" s="65">
        <v>1135</v>
      </c>
      <c r="F10" s="47">
        <v>2231</v>
      </c>
      <c r="G10" s="12">
        <f t="shared" si="0"/>
        <v>0.22461814914645103</v>
      </c>
      <c r="H10" s="27">
        <v>27.704899999999999</v>
      </c>
      <c r="I10" s="12">
        <f t="shared" si="1"/>
        <v>80.52727134911153</v>
      </c>
      <c r="J10" s="17"/>
      <c r="K10" s="18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</row>
    <row r="11" spans="1:230" s="1" customFormat="1" ht="13.5" customHeight="1" x14ac:dyDescent="0.2">
      <c r="A11" s="24">
        <v>93043</v>
      </c>
      <c r="B11" s="9" t="s">
        <v>207</v>
      </c>
      <c r="C11" s="47">
        <v>6300</v>
      </c>
      <c r="D11" s="65">
        <v>3169</v>
      </c>
      <c r="E11" s="65">
        <v>3198</v>
      </c>
      <c r="F11" s="47">
        <v>6367</v>
      </c>
      <c r="G11" s="12">
        <f t="shared" si="0"/>
        <v>1.0634920634920635</v>
      </c>
      <c r="H11" s="27">
        <v>40.676700000000004</v>
      </c>
      <c r="I11" s="12">
        <f t="shared" si="1"/>
        <v>156.52695523481501</v>
      </c>
      <c r="J11" s="17"/>
      <c r="K11" s="18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</row>
    <row r="12" spans="1:230" s="1" customFormat="1" ht="13.5" customHeight="1" x14ac:dyDescent="0.2">
      <c r="A12" s="24">
        <v>93044</v>
      </c>
      <c r="B12" s="9" t="s">
        <v>208</v>
      </c>
      <c r="C12" s="47">
        <v>12113</v>
      </c>
      <c r="D12" s="65">
        <v>5916</v>
      </c>
      <c r="E12" s="65">
        <v>6235</v>
      </c>
      <c r="F12" s="47">
        <v>12151</v>
      </c>
      <c r="G12" s="12">
        <f t="shared" si="0"/>
        <v>0.31371254024601669</v>
      </c>
      <c r="H12" s="27">
        <v>71.8767</v>
      </c>
      <c r="I12" s="12">
        <f t="shared" si="1"/>
        <v>169.05339282410017</v>
      </c>
      <c r="J12" s="17"/>
      <c r="K12" s="18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</row>
    <row r="13" spans="1:230" s="1" customFormat="1" ht="13.5" customHeight="1" x14ac:dyDescent="0.2">
      <c r="A13" s="24">
        <v>93045</v>
      </c>
      <c r="B13" s="9" t="s">
        <v>209</v>
      </c>
      <c r="C13" s="47">
        <v>318</v>
      </c>
      <c r="D13" s="65">
        <v>148</v>
      </c>
      <c r="E13" s="65">
        <v>153</v>
      </c>
      <c r="F13" s="47">
        <v>301</v>
      </c>
      <c r="G13" s="12">
        <f t="shared" si="0"/>
        <v>-5.3459119496855347</v>
      </c>
      <c r="H13" s="27">
        <v>125.1451</v>
      </c>
      <c r="I13" s="12">
        <f t="shared" si="1"/>
        <v>2.4052080345135365</v>
      </c>
      <c r="J13" s="17"/>
      <c r="K13" s="18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</row>
    <row r="14" spans="1:230" s="1" customFormat="1" ht="13.5" customHeight="1" x14ac:dyDescent="0.2">
      <c r="A14" s="24">
        <v>93046</v>
      </c>
      <c r="B14" s="9" t="s">
        <v>210</v>
      </c>
      <c r="C14" s="47">
        <v>372</v>
      </c>
      <c r="D14" s="65">
        <v>192</v>
      </c>
      <c r="E14" s="65">
        <v>175</v>
      </c>
      <c r="F14" s="47">
        <v>367</v>
      </c>
      <c r="G14" s="12">
        <f t="shared" si="0"/>
        <v>-1.3440860215053763</v>
      </c>
      <c r="H14" s="27">
        <v>85.548299999999998</v>
      </c>
      <c r="I14" s="12">
        <f t="shared" si="1"/>
        <v>4.2899742017082749</v>
      </c>
      <c r="J14" s="17"/>
      <c r="K14" s="18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</row>
    <row r="15" spans="1:230" s="1" customFormat="1" ht="13.5" customHeight="1" x14ac:dyDescent="0.2">
      <c r="A15" s="24">
        <v>93047</v>
      </c>
      <c r="B15" s="9" t="s">
        <v>211</v>
      </c>
      <c r="C15" s="47">
        <v>1790</v>
      </c>
      <c r="D15" s="65">
        <v>880</v>
      </c>
      <c r="E15" s="65">
        <v>910</v>
      </c>
      <c r="F15" s="47">
        <v>1790</v>
      </c>
      <c r="G15" s="12">
        <f t="shared" si="0"/>
        <v>0</v>
      </c>
      <c r="H15" s="27">
        <v>28.3794</v>
      </c>
      <c r="I15" s="12">
        <f t="shared" si="1"/>
        <v>63.073919815077133</v>
      </c>
      <c r="J15" s="17"/>
      <c r="K15" s="18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</row>
    <row r="16" spans="1:230" s="1" customFormat="1" ht="13.5" customHeight="1" x14ac:dyDescent="0.2">
      <c r="A16" s="24">
        <v>93049</v>
      </c>
      <c r="B16" s="9" t="s">
        <v>213</v>
      </c>
      <c r="C16" s="47">
        <v>753</v>
      </c>
      <c r="D16" s="65">
        <v>375</v>
      </c>
      <c r="E16" s="65">
        <v>359</v>
      </c>
      <c r="F16" s="47">
        <v>734</v>
      </c>
      <c r="G16" s="12">
        <f t="shared" si="0"/>
        <v>-2.5232403718459495</v>
      </c>
      <c r="H16" s="27">
        <v>53.715200000000003</v>
      </c>
      <c r="I16" s="12">
        <f t="shared" si="1"/>
        <v>13.664661027046348</v>
      </c>
      <c r="J16" s="17"/>
      <c r="K16" s="18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</row>
    <row r="17" spans="1:230" s="1" customFormat="1" ht="13.5" customHeight="1" x14ac:dyDescent="0.2">
      <c r="A17" s="24">
        <v>93050</v>
      </c>
      <c r="B17" s="9" t="s">
        <v>214</v>
      </c>
      <c r="C17" s="47">
        <v>1357</v>
      </c>
      <c r="D17" s="65">
        <v>678</v>
      </c>
      <c r="E17" s="65">
        <v>665</v>
      </c>
      <c r="F17" s="47">
        <v>1343</v>
      </c>
      <c r="G17" s="12">
        <f t="shared" si="0"/>
        <v>-1.0316875460574797</v>
      </c>
      <c r="H17" s="27">
        <v>37.677300000000002</v>
      </c>
      <c r="I17" s="12">
        <f t="shared" si="1"/>
        <v>35.644804696727206</v>
      </c>
      <c r="J17" s="17"/>
      <c r="K17" s="18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</row>
    <row r="18" spans="1:230" s="1" customFormat="1" ht="13.5" customHeight="1" x14ac:dyDescent="0.2">
      <c r="A18" s="24">
        <v>93051</v>
      </c>
      <c r="B18" s="9" t="s">
        <v>215</v>
      </c>
      <c r="C18" s="47">
        <v>8488</v>
      </c>
      <c r="D18" s="65">
        <v>4269</v>
      </c>
      <c r="E18" s="65">
        <v>4214</v>
      </c>
      <c r="F18" s="47">
        <v>8483</v>
      </c>
      <c r="G18" s="12">
        <f t="shared" si="0"/>
        <v>-5.8906691800188496E-2</v>
      </c>
      <c r="H18" s="27">
        <v>45.535600000000002</v>
      </c>
      <c r="I18" s="12">
        <f t="shared" si="1"/>
        <v>186.29380089424538</v>
      </c>
      <c r="J18" s="17"/>
      <c r="K18" s="18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</row>
    <row r="19" spans="1:230" s="1" customFormat="1" ht="13.5" customHeight="1" x14ac:dyDescent="0.2">
      <c r="A19" s="24">
        <v>93052</v>
      </c>
      <c r="B19" s="9" t="s">
        <v>212</v>
      </c>
      <c r="C19" s="47">
        <v>1695</v>
      </c>
      <c r="D19" s="65">
        <v>842</v>
      </c>
      <c r="E19" s="65">
        <v>835</v>
      </c>
      <c r="F19" s="47">
        <v>1677</v>
      </c>
      <c r="G19" s="12">
        <f t="shared" si="0"/>
        <v>-1.0619469026548671</v>
      </c>
      <c r="H19" s="27">
        <v>1.5859999999999999</v>
      </c>
      <c r="I19" s="12">
        <f t="shared" si="1"/>
        <v>1057.377049180328</v>
      </c>
      <c r="J19" s="17"/>
      <c r="K19" s="18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</row>
    <row r="20" spans="1:230" s="1" customFormat="1" ht="13.5" customHeight="1" x14ac:dyDescent="0.2">
      <c r="A20" s="24">
        <v>93053</v>
      </c>
      <c r="B20" s="9" t="s">
        <v>233</v>
      </c>
      <c r="C20" s="47">
        <v>3954</v>
      </c>
      <c r="D20" s="26">
        <v>1923</v>
      </c>
      <c r="E20" s="65">
        <v>1998</v>
      </c>
      <c r="F20" s="47">
        <v>3921</v>
      </c>
      <c r="G20" s="12">
        <f t="shared" ref="G20:G42" si="2">(F20-C20)/C20*100</f>
        <v>-0.83459787556904397</v>
      </c>
      <c r="H20" s="27">
        <v>29.675400000000003</v>
      </c>
      <c r="I20" s="12">
        <f t="shared" ref="I20:I42" si="3">F20/H20</f>
        <v>132.12964273438604</v>
      </c>
      <c r="J20" s="17"/>
      <c r="K20" s="18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</row>
    <row r="21" spans="1:230" s="1" customFormat="1" ht="13.5" customHeight="1" x14ac:dyDescent="0.2">
      <c r="A21" s="19" t="s">
        <v>9</v>
      </c>
      <c r="B21" s="19" t="s">
        <v>6</v>
      </c>
      <c r="C21" s="20">
        <f>SUM('2_'!C22:C42,'3_'!C4:C42,'4_'!C4:C42,'5_'!C4:C40)</f>
        <v>532785</v>
      </c>
      <c r="D21" s="21">
        <f>SUM('2_'!D22:D42,'3_'!D4:D42,'4_'!D4:D42,'5_'!D4:D40)</f>
        <v>256776</v>
      </c>
      <c r="E21" s="21">
        <f>SUM('2_'!E22:E42,'3_'!E4:E42,'4_'!E4:E42,'5_'!E4:E40)</f>
        <v>273920</v>
      </c>
      <c r="F21" s="20">
        <f>SUM('2_'!F22:F42,'3_'!F4:F42,'4_'!F4:F42,'5_'!F4:F40)</f>
        <v>530696</v>
      </c>
      <c r="G21" s="22">
        <f t="shared" ref="G21:G41" si="4">(F21-C21)/C21*100</f>
        <v>-0.39209061816680268</v>
      </c>
      <c r="H21" s="23">
        <f>SUM('2_'!H22:H42,'3_'!H4:H42,'4_'!H4:H42,'5_'!H4:H40)</f>
        <v>4969.3030000000017</v>
      </c>
      <c r="I21" s="22">
        <f t="shared" ref="I21:I41" si="5">F21/H21</f>
        <v>106.79485634102002</v>
      </c>
      <c r="J21" s="17"/>
      <c r="K21" s="18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</row>
    <row r="22" spans="1:230" s="1" customFormat="1" ht="13.5" customHeight="1" x14ac:dyDescent="0.2">
      <c r="A22" s="24">
        <v>30001</v>
      </c>
      <c r="B22" s="9" t="s">
        <v>10</v>
      </c>
      <c r="C22" s="47">
        <v>2255</v>
      </c>
      <c r="D22" s="65">
        <v>1095</v>
      </c>
      <c r="E22" s="65">
        <v>1148</v>
      </c>
      <c r="F22" s="47">
        <v>2243</v>
      </c>
      <c r="G22" s="12">
        <f t="shared" si="4"/>
        <v>-0.53215077605321504</v>
      </c>
      <c r="H22" s="27">
        <v>13.3475</v>
      </c>
      <c r="I22" s="12">
        <f t="shared" si="5"/>
        <v>168.04645064618842</v>
      </c>
      <c r="J22" s="17"/>
      <c r="K22" s="18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</row>
    <row r="23" spans="1:230" s="1" customFormat="1" ht="13.5" customHeight="1" x14ac:dyDescent="0.2">
      <c r="A23" s="24">
        <v>30002</v>
      </c>
      <c r="B23" s="9" t="s">
        <v>11</v>
      </c>
      <c r="C23" s="47">
        <v>843</v>
      </c>
      <c r="D23" s="65">
        <v>422</v>
      </c>
      <c r="E23" s="65">
        <v>435</v>
      </c>
      <c r="F23" s="47">
        <v>857</v>
      </c>
      <c r="G23" s="12">
        <f t="shared" si="4"/>
        <v>1.6607354685646498</v>
      </c>
      <c r="H23" s="27">
        <v>33.261600000000001</v>
      </c>
      <c r="I23" s="12">
        <f t="shared" si="5"/>
        <v>25.765447242465786</v>
      </c>
      <c r="J23" s="17"/>
      <c r="K23" s="18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</row>
    <row r="24" spans="1:230" s="1" customFormat="1" ht="13.5" customHeight="1" x14ac:dyDescent="0.2">
      <c r="A24" s="24">
        <v>30003</v>
      </c>
      <c r="B24" s="9" t="s">
        <v>12</v>
      </c>
      <c r="C24" s="47">
        <v>1001</v>
      </c>
      <c r="D24" s="65">
        <v>501</v>
      </c>
      <c r="E24" s="65">
        <v>482</v>
      </c>
      <c r="F24" s="47">
        <v>983</v>
      </c>
      <c r="G24" s="12">
        <f t="shared" si="4"/>
        <v>-1.7982017982017984</v>
      </c>
      <c r="H24" s="27">
        <v>73.628500000000003</v>
      </c>
      <c r="I24" s="12">
        <f t="shared" si="5"/>
        <v>13.350808450532062</v>
      </c>
      <c r="J24" s="17"/>
      <c r="K24" s="18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</row>
    <row r="25" spans="1:230" s="1" customFormat="1" ht="13.5" customHeight="1" x14ac:dyDescent="0.2">
      <c r="A25" s="24">
        <v>30004</v>
      </c>
      <c r="B25" s="9" t="s">
        <v>13</v>
      </c>
      <c r="C25" s="47">
        <v>3322</v>
      </c>
      <c r="D25" s="65">
        <v>1608</v>
      </c>
      <c r="E25" s="65">
        <v>1698</v>
      </c>
      <c r="F25" s="47">
        <v>3306</v>
      </c>
      <c r="G25" s="12">
        <f t="shared" si="4"/>
        <v>-0.48163756773028299</v>
      </c>
      <c r="H25" s="27">
        <v>37.438699999999997</v>
      </c>
      <c r="I25" s="12">
        <f t="shared" si="5"/>
        <v>88.304348174482556</v>
      </c>
      <c r="J25" s="17"/>
      <c r="K25" s="18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</row>
    <row r="26" spans="1:230" s="1" customFormat="1" ht="13.5" customHeight="1" x14ac:dyDescent="0.2">
      <c r="A26" s="24">
        <v>30005</v>
      </c>
      <c r="B26" s="9" t="s">
        <v>14</v>
      </c>
      <c r="C26" s="47">
        <v>2129</v>
      </c>
      <c r="D26" s="65">
        <v>1022</v>
      </c>
      <c r="E26" s="65">
        <v>1054</v>
      </c>
      <c r="F26" s="47">
        <v>2076</v>
      </c>
      <c r="G26" s="12">
        <f t="shared" si="4"/>
        <v>-2.489431658055425</v>
      </c>
      <c r="H26" s="27">
        <v>42.770400000000002</v>
      </c>
      <c r="I26" s="12">
        <f t="shared" si="5"/>
        <v>48.538241400594799</v>
      </c>
      <c r="J26" s="17"/>
      <c r="K26" s="18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</row>
    <row r="27" spans="1:230" s="1" customFormat="1" ht="13.5" customHeight="1" x14ac:dyDescent="0.2">
      <c r="A27" s="24">
        <v>30006</v>
      </c>
      <c r="B27" s="9" t="s">
        <v>15</v>
      </c>
      <c r="C27" s="47">
        <v>2869</v>
      </c>
      <c r="D27" s="65">
        <v>1387</v>
      </c>
      <c r="E27" s="65">
        <v>1484</v>
      </c>
      <c r="F27" s="47">
        <v>2871</v>
      </c>
      <c r="G27" s="12">
        <f t="shared" si="4"/>
        <v>6.9710700592540961E-2</v>
      </c>
      <c r="H27" s="27">
        <v>11.2211</v>
      </c>
      <c r="I27" s="12">
        <f t="shared" si="5"/>
        <v>255.85726889520635</v>
      </c>
      <c r="J27" s="17"/>
      <c r="K27" s="18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</row>
    <row r="28" spans="1:230" s="1" customFormat="1" ht="13.5" customHeight="1" x14ac:dyDescent="0.2">
      <c r="A28" s="24">
        <v>30007</v>
      </c>
      <c r="B28" s="9" t="s">
        <v>16</v>
      </c>
      <c r="C28" s="47">
        <v>1759</v>
      </c>
      <c r="D28" s="65">
        <v>839</v>
      </c>
      <c r="E28" s="65">
        <v>905</v>
      </c>
      <c r="F28" s="47">
        <v>1744</v>
      </c>
      <c r="G28" s="12">
        <f t="shared" si="4"/>
        <v>-0.85275724843661171</v>
      </c>
      <c r="H28" s="27">
        <v>33.237699999999997</v>
      </c>
      <c r="I28" s="12">
        <f t="shared" si="5"/>
        <v>52.470537973445822</v>
      </c>
      <c r="J28" s="17"/>
      <c r="K28" s="18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</row>
    <row r="29" spans="1:230" s="1" customFormat="1" ht="13.5" customHeight="1" x14ac:dyDescent="0.2">
      <c r="A29" s="24">
        <v>30008</v>
      </c>
      <c r="B29" s="9" t="s">
        <v>17</v>
      </c>
      <c r="C29" s="47">
        <v>3528</v>
      </c>
      <c r="D29" s="65">
        <v>1706</v>
      </c>
      <c r="E29" s="65">
        <v>1777</v>
      </c>
      <c r="F29" s="47">
        <v>3483</v>
      </c>
      <c r="G29" s="12">
        <f t="shared" si="4"/>
        <v>-1.2755102040816326</v>
      </c>
      <c r="H29" s="27">
        <v>19.2333</v>
      </c>
      <c r="I29" s="12">
        <f t="shared" si="5"/>
        <v>181.09216827065558</v>
      </c>
      <c r="J29" s="17"/>
      <c r="K29" s="18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</row>
    <row r="30" spans="1:230" s="1" customFormat="1" ht="13.5" customHeight="1" x14ac:dyDescent="0.2">
      <c r="A30" s="24">
        <v>30009</v>
      </c>
      <c r="B30" s="9" t="s">
        <v>18</v>
      </c>
      <c r="C30" s="47">
        <v>5335</v>
      </c>
      <c r="D30" s="65">
        <v>2642</v>
      </c>
      <c r="E30" s="65">
        <v>2703</v>
      </c>
      <c r="F30" s="47">
        <v>5345</v>
      </c>
      <c r="G30" s="12">
        <f t="shared" si="4"/>
        <v>0.18744142455482662</v>
      </c>
      <c r="H30" s="27">
        <v>43.045400000000001</v>
      </c>
      <c r="I30" s="12">
        <f t="shared" si="5"/>
        <v>124.17122387061103</v>
      </c>
      <c r="J30" s="17"/>
      <c r="K30" s="18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</row>
    <row r="31" spans="1:230" s="1" customFormat="1" ht="13.5" customHeight="1" x14ac:dyDescent="0.2">
      <c r="A31" s="24">
        <v>30010</v>
      </c>
      <c r="B31" s="9" t="s">
        <v>19</v>
      </c>
      <c r="C31" s="47">
        <v>2447</v>
      </c>
      <c r="D31" s="65">
        <v>1187</v>
      </c>
      <c r="E31" s="65">
        <v>1236</v>
      </c>
      <c r="F31" s="47">
        <v>2423</v>
      </c>
      <c r="G31" s="12">
        <f t="shared" si="4"/>
        <v>-0.98079280751941156</v>
      </c>
      <c r="H31" s="27">
        <v>26.070799999999998</v>
      </c>
      <c r="I31" s="12">
        <f t="shared" si="5"/>
        <v>92.93922702793931</v>
      </c>
      <c r="J31" s="17"/>
      <c r="K31" s="18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</row>
    <row r="32" spans="1:230" s="1" customFormat="1" ht="13.5" customHeight="1" x14ac:dyDescent="0.2">
      <c r="A32" s="24">
        <v>30011</v>
      </c>
      <c r="B32" s="9" t="s">
        <v>20</v>
      </c>
      <c r="C32" s="47">
        <v>1881</v>
      </c>
      <c r="D32" s="65">
        <v>929</v>
      </c>
      <c r="E32" s="65">
        <v>938</v>
      </c>
      <c r="F32" s="47">
        <v>1867</v>
      </c>
      <c r="G32" s="12">
        <f t="shared" si="4"/>
        <v>-0.74428495481127055</v>
      </c>
      <c r="H32" s="27">
        <v>16.008699999999997</v>
      </c>
      <c r="I32" s="12">
        <f t="shared" si="5"/>
        <v>116.62408565342596</v>
      </c>
      <c r="J32" s="17"/>
      <c r="K32" s="18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</row>
    <row r="33" spans="1:230" s="1" customFormat="1" ht="13.5" customHeight="1" x14ac:dyDescent="0.2">
      <c r="A33" s="24">
        <v>30012</v>
      </c>
      <c r="B33" s="9" t="s">
        <v>21</v>
      </c>
      <c r="C33" s="47">
        <v>740</v>
      </c>
      <c r="D33" s="65">
        <v>359</v>
      </c>
      <c r="E33" s="65">
        <v>377</v>
      </c>
      <c r="F33" s="47">
        <v>736</v>
      </c>
      <c r="G33" s="12">
        <f t="shared" si="4"/>
        <v>-0.54054054054054057</v>
      </c>
      <c r="H33" s="27">
        <v>14.904500000000001</v>
      </c>
      <c r="I33" s="12">
        <f t="shared" si="5"/>
        <v>49.381059411587103</v>
      </c>
      <c r="J33" s="17"/>
      <c r="K33" s="18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</row>
    <row r="34" spans="1:230" s="1" customFormat="1" ht="13.5" customHeight="1" x14ac:dyDescent="0.2">
      <c r="A34" s="24">
        <v>30013</v>
      </c>
      <c r="B34" s="9" t="s">
        <v>22</v>
      </c>
      <c r="C34" s="47">
        <v>6524</v>
      </c>
      <c r="D34" s="65">
        <v>3134</v>
      </c>
      <c r="E34" s="65">
        <v>3350</v>
      </c>
      <c r="F34" s="47">
        <v>6484</v>
      </c>
      <c r="G34" s="12">
        <f t="shared" si="4"/>
        <v>-0.61312078479460452</v>
      </c>
      <c r="H34" s="27">
        <v>25.506</v>
      </c>
      <c r="I34" s="12">
        <f t="shared" si="5"/>
        <v>254.21469458166706</v>
      </c>
      <c r="J34" s="17"/>
      <c r="K34" s="18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</row>
    <row r="35" spans="1:230" s="1" customFormat="1" ht="13.5" customHeight="1" x14ac:dyDescent="0.2">
      <c r="A35" s="24">
        <v>30014</v>
      </c>
      <c r="B35" s="9" t="s">
        <v>23</v>
      </c>
      <c r="C35" s="47">
        <v>4079</v>
      </c>
      <c r="D35" s="65">
        <v>1979</v>
      </c>
      <c r="E35" s="65">
        <v>2032</v>
      </c>
      <c r="F35" s="47">
        <v>4011</v>
      </c>
      <c r="G35" s="12">
        <f t="shared" si="4"/>
        <v>-1.6670752635449866</v>
      </c>
      <c r="H35" s="27">
        <v>17.777000000000001</v>
      </c>
      <c r="I35" s="12">
        <f t="shared" si="5"/>
        <v>225.62862125217978</v>
      </c>
      <c r="J35" s="17"/>
      <c r="K35" s="18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</row>
    <row r="36" spans="1:230" s="1" customFormat="1" ht="13.5" customHeight="1" x14ac:dyDescent="0.2">
      <c r="A36" s="24">
        <v>30015</v>
      </c>
      <c r="B36" s="9" t="s">
        <v>24</v>
      </c>
      <c r="C36" s="47">
        <v>1624</v>
      </c>
      <c r="D36" s="65">
        <v>807</v>
      </c>
      <c r="E36" s="65">
        <v>807</v>
      </c>
      <c r="F36" s="47">
        <v>1614</v>
      </c>
      <c r="G36" s="12">
        <f t="shared" si="4"/>
        <v>-0.61576354679802958</v>
      </c>
      <c r="H36" s="27">
        <v>22.318200000000001</v>
      </c>
      <c r="I36" s="12">
        <f t="shared" si="5"/>
        <v>72.317660026346203</v>
      </c>
      <c r="J36" s="17"/>
      <c r="K36" s="18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</row>
    <row r="37" spans="1:230" s="1" customFormat="1" ht="13.5" customHeight="1" x14ac:dyDescent="0.2">
      <c r="A37" s="24">
        <v>30016</v>
      </c>
      <c r="B37" s="9" t="s">
        <v>25</v>
      </c>
      <c r="C37" s="47">
        <v>7897</v>
      </c>
      <c r="D37" s="65">
        <v>3831</v>
      </c>
      <c r="E37" s="65">
        <v>4060</v>
      </c>
      <c r="F37" s="47">
        <v>7891</v>
      </c>
      <c r="G37" s="12">
        <f t="shared" si="4"/>
        <v>-7.5978219577054584E-2</v>
      </c>
      <c r="H37" s="27">
        <v>21.9328</v>
      </c>
      <c r="I37" s="12">
        <f t="shared" si="5"/>
        <v>359.78078494309892</v>
      </c>
      <c r="J37" s="17"/>
      <c r="K37" s="18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</row>
    <row r="38" spans="1:230" s="1" customFormat="1" ht="13.5" customHeight="1" x14ac:dyDescent="0.2">
      <c r="A38" s="24">
        <v>30018</v>
      </c>
      <c r="B38" s="9" t="s">
        <v>26</v>
      </c>
      <c r="C38" s="47">
        <v>2783</v>
      </c>
      <c r="D38" s="65">
        <v>1356</v>
      </c>
      <c r="E38" s="65">
        <v>1428</v>
      </c>
      <c r="F38" s="47">
        <v>2784</v>
      </c>
      <c r="G38" s="12">
        <f t="shared" si="4"/>
        <v>3.5932446999640676E-2</v>
      </c>
      <c r="H38" s="27">
        <v>30.226500000000001</v>
      </c>
      <c r="I38" s="12">
        <f t="shared" si="5"/>
        <v>92.104610193042518</v>
      </c>
      <c r="J38" s="17"/>
      <c r="K38" s="18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</row>
    <row r="39" spans="1:230" s="1" customFormat="1" ht="13.5" customHeight="1" x14ac:dyDescent="0.2">
      <c r="A39" s="24">
        <v>30019</v>
      </c>
      <c r="B39" s="9" t="s">
        <v>27</v>
      </c>
      <c r="C39" s="47">
        <v>2914</v>
      </c>
      <c r="D39" s="65">
        <v>1428</v>
      </c>
      <c r="E39" s="65">
        <v>1482</v>
      </c>
      <c r="F39" s="47">
        <v>2910</v>
      </c>
      <c r="G39" s="12">
        <f t="shared" si="4"/>
        <v>-0.13726835964310227</v>
      </c>
      <c r="H39" s="27">
        <v>11.678599999999999</v>
      </c>
      <c r="I39" s="12">
        <f t="shared" si="5"/>
        <v>249.17370232733376</v>
      </c>
      <c r="J39" s="17"/>
      <c r="K39" s="18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</row>
    <row r="40" spans="1:230" s="1" customFormat="1" ht="13.5" customHeight="1" x14ac:dyDescent="0.2">
      <c r="A40" s="24">
        <v>30020</v>
      </c>
      <c r="B40" s="9" t="s">
        <v>28</v>
      </c>
      <c r="C40" s="47">
        <v>3817</v>
      </c>
      <c r="D40" s="65">
        <v>1839</v>
      </c>
      <c r="E40" s="65">
        <v>1928</v>
      </c>
      <c r="F40" s="47">
        <v>3767</v>
      </c>
      <c r="G40" s="12">
        <f t="shared" si="4"/>
        <v>-1.3099292638197537</v>
      </c>
      <c r="H40" s="27">
        <v>32.833300000000001</v>
      </c>
      <c r="I40" s="12">
        <f t="shared" si="5"/>
        <v>114.73108094525983</v>
      </c>
      <c r="J40" s="17"/>
      <c r="K40" s="18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14"/>
      <c r="GA40" s="14"/>
      <c r="GB40" s="14"/>
      <c r="GC40" s="14"/>
      <c r="GD40" s="14"/>
      <c r="GE40" s="14"/>
      <c r="GF40" s="14"/>
      <c r="GG40" s="14"/>
      <c r="GH40" s="14"/>
      <c r="GI40" s="14"/>
      <c r="GJ40" s="14"/>
      <c r="GK40" s="14"/>
      <c r="GL40" s="14"/>
      <c r="GM40" s="14"/>
      <c r="GN40" s="14"/>
      <c r="GO40" s="14"/>
      <c r="GP40" s="14"/>
      <c r="GQ40" s="14"/>
      <c r="GR40" s="14"/>
      <c r="GS40" s="14"/>
      <c r="GT40" s="14"/>
      <c r="GU40" s="14"/>
      <c r="GV40" s="14"/>
      <c r="GW40" s="14"/>
      <c r="GX40" s="14"/>
      <c r="GY40" s="14"/>
      <c r="GZ40" s="14"/>
      <c r="HA40" s="14"/>
      <c r="HB40" s="14"/>
      <c r="HC40" s="14"/>
      <c r="HD40" s="14"/>
      <c r="HE40" s="14"/>
      <c r="HF40" s="14"/>
      <c r="HG40" s="14"/>
      <c r="HH40" s="14"/>
      <c r="HI40" s="14"/>
      <c r="HJ40" s="14"/>
      <c r="HK40" s="14"/>
      <c r="HL40" s="14"/>
      <c r="HM40" s="14"/>
      <c r="HN40" s="14"/>
      <c r="HO40" s="14"/>
      <c r="HP40" s="14"/>
      <c r="HQ40" s="14"/>
      <c r="HR40" s="14"/>
      <c r="HS40" s="14"/>
      <c r="HT40" s="14"/>
      <c r="HU40" s="14"/>
      <c r="HV40" s="14"/>
    </row>
    <row r="41" spans="1:230" s="1" customFormat="1" ht="13.5" customHeight="1" x14ac:dyDescent="0.2">
      <c r="A41" s="24">
        <v>30021</v>
      </c>
      <c r="B41" s="9" t="s">
        <v>29</v>
      </c>
      <c r="C41" s="47">
        <v>1059</v>
      </c>
      <c r="D41" s="65">
        <v>490</v>
      </c>
      <c r="E41" s="65">
        <v>534</v>
      </c>
      <c r="F41" s="47">
        <v>1024</v>
      </c>
      <c r="G41" s="12">
        <f t="shared" si="4"/>
        <v>-3.3050047214353167</v>
      </c>
      <c r="H41" s="27">
        <v>39.435100000000006</v>
      </c>
      <c r="I41" s="12">
        <f t="shared" si="5"/>
        <v>25.966714931621826</v>
      </c>
      <c r="J41" s="17"/>
      <c r="K41" s="18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  <c r="FW41" s="14"/>
      <c r="FX41" s="14"/>
      <c r="FY41" s="14"/>
      <c r="FZ41" s="14"/>
      <c r="GA41" s="14"/>
      <c r="GB41" s="14"/>
      <c r="GC41" s="14"/>
      <c r="GD41" s="14"/>
      <c r="GE41" s="14"/>
      <c r="GF41" s="14"/>
      <c r="GG41" s="14"/>
      <c r="GH41" s="14"/>
      <c r="GI41" s="14"/>
      <c r="GJ41" s="14"/>
      <c r="GK41" s="14"/>
      <c r="GL41" s="14"/>
      <c r="GM41" s="14"/>
      <c r="GN41" s="14"/>
      <c r="GO41" s="14"/>
      <c r="GP41" s="14"/>
      <c r="GQ41" s="14"/>
      <c r="GR41" s="14"/>
      <c r="GS41" s="14"/>
      <c r="GT41" s="14"/>
      <c r="GU41" s="14"/>
      <c r="GV41" s="14"/>
      <c r="GW41" s="14"/>
      <c r="GX41" s="14"/>
      <c r="GY41" s="14"/>
      <c r="GZ41" s="14"/>
      <c r="HA41" s="14"/>
      <c r="HB41" s="14"/>
      <c r="HC41" s="14"/>
      <c r="HD41" s="14"/>
      <c r="HE41" s="14"/>
      <c r="HF41" s="14"/>
      <c r="HG41" s="14"/>
      <c r="HH41" s="14"/>
      <c r="HI41" s="14"/>
      <c r="HJ41" s="14"/>
      <c r="HK41" s="14"/>
      <c r="HL41" s="14"/>
      <c r="HM41" s="14"/>
      <c r="HN41" s="14"/>
      <c r="HO41" s="14"/>
      <c r="HP41" s="14"/>
      <c r="HQ41" s="14"/>
      <c r="HR41" s="14"/>
      <c r="HS41" s="14"/>
      <c r="HT41" s="14"/>
      <c r="HU41" s="14"/>
      <c r="HV41" s="14"/>
    </row>
    <row r="42" spans="1:230" s="1" customFormat="1" ht="13.5" customHeight="1" x14ac:dyDescent="0.2">
      <c r="A42" s="6">
        <v>30022</v>
      </c>
      <c r="B42" s="6" t="s">
        <v>30</v>
      </c>
      <c r="C42" s="66">
        <v>677</v>
      </c>
      <c r="D42" s="67">
        <v>338</v>
      </c>
      <c r="E42" s="67">
        <v>334</v>
      </c>
      <c r="F42" s="66">
        <v>672</v>
      </c>
      <c r="G42" s="54">
        <f t="shared" si="2"/>
        <v>-0.73855243722304276</v>
      </c>
      <c r="H42" s="64">
        <v>15.7822</v>
      </c>
      <c r="I42" s="54">
        <f t="shared" si="3"/>
        <v>42.579615009314288</v>
      </c>
      <c r="J42" s="17"/>
      <c r="K42" s="18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  <c r="GA42" s="14"/>
      <c r="GB42" s="14"/>
      <c r="GC42" s="14"/>
      <c r="GD42" s="14"/>
      <c r="GE42" s="14"/>
      <c r="GF42" s="14"/>
      <c r="GG42" s="14"/>
      <c r="GH42" s="14"/>
      <c r="GI42" s="14"/>
      <c r="GJ42" s="14"/>
      <c r="GK42" s="14"/>
      <c r="GL42" s="14"/>
      <c r="GM42" s="14"/>
      <c r="GN42" s="14"/>
      <c r="GO42" s="14"/>
      <c r="GP42" s="14"/>
      <c r="GQ42" s="14"/>
      <c r="GR42" s="14"/>
      <c r="GS42" s="14"/>
      <c r="GT42" s="14"/>
      <c r="GU42" s="14"/>
      <c r="GV42" s="14"/>
      <c r="GW42" s="14"/>
      <c r="GX42" s="14"/>
      <c r="GY42" s="14"/>
      <c r="GZ42" s="14"/>
      <c r="HA42" s="14"/>
      <c r="HB42" s="14"/>
      <c r="HC42" s="14"/>
      <c r="HD42" s="14"/>
      <c r="HE42" s="14"/>
      <c r="HF42" s="14"/>
      <c r="HG42" s="14"/>
      <c r="HH42" s="14"/>
      <c r="HI42" s="14"/>
      <c r="HJ42" s="14"/>
      <c r="HK42" s="14"/>
      <c r="HL42" s="14"/>
      <c r="HM42" s="14"/>
      <c r="HN42" s="14"/>
      <c r="HO42" s="14"/>
      <c r="HP42" s="14"/>
      <c r="HQ42" s="14"/>
      <c r="HR42" s="14"/>
      <c r="HS42" s="14"/>
      <c r="HT42" s="14"/>
      <c r="HU42" s="14"/>
      <c r="HV42" s="14"/>
    </row>
    <row r="43" spans="1:230" s="5" customFormat="1" ht="13.5" customHeight="1" x14ac:dyDescent="0.25">
      <c r="A43" s="82" t="s">
        <v>226</v>
      </c>
      <c r="B43" s="82"/>
      <c r="C43" s="82"/>
      <c r="D43" s="82"/>
      <c r="E43" s="82"/>
      <c r="F43" s="82"/>
      <c r="G43" s="82"/>
      <c r="H43" s="82"/>
      <c r="I43" s="82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</row>
    <row r="44" spans="1:230" s="1" customFormat="1" x14ac:dyDescent="0.25">
      <c r="A44" s="55"/>
      <c r="B44" s="56"/>
      <c r="C44" s="57"/>
      <c r="D44" s="57"/>
      <c r="E44" s="57"/>
      <c r="F44" s="57"/>
      <c r="G44" s="58"/>
      <c r="H44" s="59"/>
      <c r="I44" s="60"/>
      <c r="J44" s="5"/>
      <c r="K44" s="5"/>
    </row>
    <row r="45" spans="1:230" x14ac:dyDescent="0.25">
      <c r="G45" s="36"/>
      <c r="I45" s="36"/>
      <c r="J45" s="36"/>
      <c r="K45" s="36"/>
    </row>
    <row r="46" spans="1:230" x14ac:dyDescent="0.25">
      <c r="A46" s="55"/>
      <c r="B46" s="56"/>
      <c r="C46" s="57"/>
      <c r="D46" s="57"/>
      <c r="E46" s="57"/>
      <c r="F46" s="57"/>
      <c r="G46" s="58"/>
      <c r="H46" s="59"/>
      <c r="I46" s="60"/>
    </row>
    <row r="47" spans="1:230" x14ac:dyDescent="0.25">
      <c r="A47" s="55"/>
      <c r="B47" s="56"/>
      <c r="C47" s="57"/>
      <c r="D47" s="57"/>
      <c r="E47" s="57"/>
      <c r="F47" s="57"/>
      <c r="G47" s="58"/>
      <c r="H47" s="59"/>
      <c r="I47" s="60"/>
    </row>
    <row r="48" spans="1:230" x14ac:dyDescent="0.25">
      <c r="A48" s="55"/>
      <c r="B48" s="56"/>
      <c r="C48" s="57"/>
      <c r="D48" s="57"/>
      <c r="E48" s="57"/>
      <c r="F48" s="57"/>
      <c r="G48" s="58"/>
      <c r="H48" s="59"/>
      <c r="I48" s="60"/>
    </row>
    <row r="49" spans="1:11" x14ac:dyDescent="0.25">
      <c r="B49" s="37"/>
      <c r="C49" s="37"/>
      <c r="D49" s="37"/>
      <c r="E49" s="37"/>
      <c r="F49" s="37"/>
      <c r="G49" s="38"/>
      <c r="H49" s="37"/>
      <c r="I49" s="38"/>
    </row>
    <row r="50" spans="1:11" x14ac:dyDescent="0.25">
      <c r="B50" s="37"/>
      <c r="C50" s="37"/>
      <c r="D50" s="37"/>
      <c r="E50" s="37"/>
      <c r="F50" s="37"/>
      <c r="G50" s="38"/>
      <c r="H50" s="37"/>
      <c r="I50" s="38"/>
    </row>
    <row r="51" spans="1:11" x14ac:dyDescent="0.25">
      <c r="B51" s="37"/>
      <c r="C51" s="37"/>
      <c r="D51" s="37"/>
      <c r="E51" s="37"/>
      <c r="F51" s="37"/>
      <c r="G51" s="38"/>
      <c r="H51" s="37"/>
      <c r="I51" s="38"/>
    </row>
    <row r="52" spans="1:11" x14ac:dyDescent="0.25">
      <c r="B52" s="37"/>
      <c r="C52" s="37"/>
      <c r="D52" s="37"/>
      <c r="E52" s="37"/>
      <c r="F52" s="37"/>
      <c r="G52" s="38"/>
      <c r="H52" s="37"/>
      <c r="I52" s="38"/>
    </row>
    <row r="53" spans="1:11" x14ac:dyDescent="0.25">
      <c r="B53" s="37"/>
      <c r="C53" s="37"/>
      <c r="D53" s="37"/>
      <c r="E53" s="37"/>
      <c r="F53" s="37"/>
      <c r="G53" s="38"/>
      <c r="H53" s="37"/>
      <c r="I53" s="38"/>
    </row>
    <row r="54" spans="1:11" x14ac:dyDescent="0.25">
      <c r="B54" s="37"/>
      <c r="C54" s="37"/>
      <c r="D54" s="37"/>
      <c r="E54" s="37"/>
      <c r="F54" s="37"/>
      <c r="G54" s="38"/>
      <c r="H54" s="37"/>
      <c r="I54" s="38"/>
    </row>
    <row r="55" spans="1:11" x14ac:dyDescent="0.25">
      <c r="B55" s="37"/>
      <c r="C55" s="37"/>
      <c r="D55" s="37"/>
      <c r="E55" s="37"/>
      <c r="F55" s="37"/>
      <c r="G55" s="38"/>
      <c r="H55" s="37"/>
      <c r="I55" s="38"/>
    </row>
    <row r="56" spans="1:11" x14ac:dyDescent="0.25">
      <c r="B56" s="37"/>
      <c r="C56" s="37"/>
      <c r="D56" s="37"/>
      <c r="E56" s="37"/>
      <c r="F56" s="37"/>
      <c r="G56" s="38"/>
      <c r="H56" s="37"/>
      <c r="I56" s="38"/>
    </row>
    <row r="57" spans="1:11" x14ac:dyDescent="0.25">
      <c r="B57" s="37"/>
      <c r="C57" s="37"/>
      <c r="D57" s="37"/>
      <c r="E57" s="37"/>
      <c r="F57" s="37"/>
      <c r="G57" s="38"/>
      <c r="H57" s="37"/>
      <c r="I57" s="38"/>
    </row>
    <row r="58" spans="1:11" x14ac:dyDescent="0.25">
      <c r="B58" s="37"/>
      <c r="C58" s="37"/>
      <c r="D58" s="37"/>
      <c r="E58" s="37"/>
      <c r="F58" s="37"/>
      <c r="G58" s="38"/>
      <c r="H58" s="37"/>
      <c r="I58" s="38"/>
    </row>
    <row r="59" spans="1:11" x14ac:dyDescent="0.25">
      <c r="B59" s="37"/>
      <c r="C59" s="37"/>
      <c r="D59" s="37"/>
      <c r="E59" s="37"/>
      <c r="F59" s="37"/>
      <c r="G59" s="38"/>
      <c r="H59" s="37"/>
      <c r="I59" s="38"/>
    </row>
    <row r="60" spans="1:11" x14ac:dyDescent="0.25">
      <c r="B60" s="37"/>
      <c r="C60" s="37"/>
      <c r="D60" s="37"/>
      <c r="E60" s="37"/>
      <c r="F60" s="37"/>
      <c r="G60" s="38"/>
      <c r="H60" s="37"/>
      <c r="I60" s="38"/>
    </row>
    <row r="61" spans="1:11" ht="12.75" customHeight="1" x14ac:dyDescent="0.25">
      <c r="B61" s="37"/>
      <c r="C61" s="37"/>
      <c r="D61" s="37"/>
      <c r="E61" s="37"/>
      <c r="F61" s="37"/>
      <c r="G61" s="38"/>
      <c r="H61" s="37"/>
      <c r="I61" s="38"/>
    </row>
    <row r="62" spans="1:11" x14ac:dyDescent="0.25">
      <c r="B62" s="37"/>
      <c r="C62" s="37"/>
      <c r="D62" s="37"/>
      <c r="E62" s="37"/>
      <c r="F62" s="37"/>
      <c r="G62" s="38"/>
      <c r="H62" s="37"/>
      <c r="I62" s="38"/>
    </row>
    <row r="63" spans="1:11" ht="12" customHeight="1" x14ac:dyDescent="0.25">
      <c r="B63" s="37"/>
      <c r="C63" s="37"/>
      <c r="D63" s="37"/>
      <c r="E63" s="37"/>
      <c r="F63" s="37"/>
      <c r="G63" s="38"/>
      <c r="H63" s="37"/>
      <c r="I63" s="38"/>
    </row>
    <row r="64" spans="1:11" s="30" customFormat="1" ht="33.75" customHeight="1" x14ac:dyDescent="0.25">
      <c r="A64" s="36"/>
      <c r="B64" s="37"/>
      <c r="C64" s="37"/>
      <c r="D64" s="37"/>
      <c r="E64" s="37"/>
      <c r="F64" s="37"/>
      <c r="G64" s="38"/>
      <c r="H64" s="37"/>
      <c r="I64" s="38"/>
      <c r="J64" s="5"/>
      <c r="K64" s="5"/>
    </row>
    <row r="65" spans="1:230" ht="12.75" customHeight="1" x14ac:dyDescent="0.25">
      <c r="B65" s="37"/>
      <c r="C65" s="37"/>
      <c r="D65" s="37"/>
      <c r="E65" s="37"/>
      <c r="F65" s="37"/>
      <c r="G65" s="38"/>
      <c r="H65" s="37"/>
      <c r="I65" s="38"/>
    </row>
    <row r="66" spans="1:230" ht="12.75" customHeight="1" x14ac:dyDescent="0.25">
      <c r="B66" s="37"/>
      <c r="C66" s="37"/>
      <c r="D66" s="37"/>
      <c r="E66" s="37"/>
      <c r="F66" s="37"/>
      <c r="G66" s="38"/>
      <c r="H66" s="37"/>
      <c r="I66" s="38"/>
    </row>
    <row r="67" spans="1:230" ht="12.75" customHeight="1" x14ac:dyDescent="0.25">
      <c r="B67" s="37"/>
      <c r="C67" s="37"/>
      <c r="D67" s="37"/>
      <c r="E67" s="37"/>
      <c r="F67" s="37"/>
      <c r="G67" s="38"/>
      <c r="H67" s="37"/>
      <c r="I67" s="38"/>
    </row>
    <row r="68" spans="1:230" s="39" customFormat="1" ht="11.25" customHeight="1" x14ac:dyDescent="0.25">
      <c r="A68" s="36"/>
      <c r="B68" s="37"/>
      <c r="C68" s="37"/>
      <c r="D68" s="37"/>
      <c r="E68" s="37"/>
      <c r="F68" s="37"/>
      <c r="G68" s="38"/>
      <c r="H68" s="37"/>
      <c r="I68" s="38"/>
      <c r="J68" s="5"/>
      <c r="K68" s="5"/>
    </row>
    <row r="69" spans="1:230" s="1" customFormat="1" ht="12.75" customHeight="1" x14ac:dyDescent="0.25">
      <c r="A69" s="36"/>
      <c r="B69" s="37"/>
      <c r="C69" s="37"/>
      <c r="D69" s="37"/>
      <c r="E69" s="37"/>
      <c r="F69" s="37"/>
      <c r="G69" s="38"/>
      <c r="H69" s="37"/>
      <c r="I69" s="38"/>
      <c r="J69" s="5"/>
      <c r="K69" s="5"/>
    </row>
    <row r="70" spans="1:230" s="39" customFormat="1" ht="17.25" customHeight="1" x14ac:dyDescent="0.25">
      <c r="A70" s="36"/>
      <c r="B70" s="37"/>
      <c r="C70" s="37"/>
      <c r="D70" s="37"/>
      <c r="E70" s="37"/>
      <c r="F70" s="37"/>
      <c r="G70" s="38"/>
      <c r="H70" s="37"/>
      <c r="I70" s="38"/>
      <c r="J70" s="5"/>
      <c r="K70" s="5"/>
    </row>
    <row r="71" spans="1:230" s="5" customFormat="1" ht="33.75" customHeight="1" x14ac:dyDescent="0.25">
      <c r="A71" s="36"/>
      <c r="B71" s="37"/>
      <c r="C71" s="37"/>
      <c r="D71" s="37"/>
      <c r="E71" s="37"/>
      <c r="F71" s="37"/>
      <c r="G71" s="38"/>
      <c r="H71" s="37"/>
      <c r="I71" s="38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</row>
    <row r="72" spans="1:230" s="5" customFormat="1" ht="23.25" customHeight="1" x14ac:dyDescent="0.25">
      <c r="A72" s="36"/>
      <c r="B72" s="37"/>
      <c r="C72" s="37"/>
      <c r="D72" s="37"/>
      <c r="E72" s="37"/>
      <c r="F72" s="37"/>
      <c r="G72" s="38"/>
      <c r="H72" s="37"/>
      <c r="I72" s="38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</row>
    <row r="73" spans="1:230" s="5" customFormat="1" ht="23.25" customHeight="1" x14ac:dyDescent="0.25">
      <c r="A73" s="36"/>
      <c r="B73" s="37"/>
      <c r="C73" s="37"/>
      <c r="D73" s="37"/>
      <c r="E73" s="37"/>
      <c r="F73" s="37"/>
      <c r="G73" s="38"/>
      <c r="H73" s="37"/>
      <c r="I73" s="38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</row>
    <row r="74" spans="1:230" s="1" customFormat="1" ht="33.75" customHeight="1" x14ac:dyDescent="0.25">
      <c r="A74" s="36"/>
      <c r="B74" s="37"/>
      <c r="C74" s="37"/>
      <c r="D74" s="37"/>
      <c r="E74" s="37"/>
      <c r="F74" s="37"/>
      <c r="G74" s="38"/>
      <c r="H74" s="37"/>
      <c r="I74" s="38"/>
      <c r="J74" s="5"/>
      <c r="K74" s="5"/>
    </row>
    <row r="75" spans="1:230" x14ac:dyDescent="0.25">
      <c r="B75" s="37"/>
      <c r="C75" s="37"/>
      <c r="D75" s="37"/>
      <c r="E75" s="37"/>
      <c r="F75" s="37"/>
      <c r="G75" s="38"/>
      <c r="H75" s="37"/>
      <c r="I75" s="38"/>
    </row>
    <row r="76" spans="1:230" x14ac:dyDescent="0.25">
      <c r="B76" s="37"/>
      <c r="C76" s="37"/>
      <c r="D76" s="37"/>
      <c r="E76" s="37"/>
      <c r="F76" s="37"/>
      <c r="G76" s="38"/>
      <c r="H76" s="37"/>
      <c r="I76" s="38"/>
    </row>
    <row r="77" spans="1:230" x14ac:dyDescent="0.25">
      <c r="B77" s="37"/>
      <c r="C77" s="37"/>
      <c r="D77" s="37"/>
      <c r="E77" s="37"/>
      <c r="F77" s="37"/>
      <c r="G77" s="38"/>
      <c r="H77" s="37"/>
      <c r="I77" s="38"/>
    </row>
    <row r="78" spans="1:230" x14ac:dyDescent="0.25">
      <c r="B78" s="37"/>
      <c r="C78" s="37"/>
      <c r="D78" s="37"/>
      <c r="E78" s="37"/>
      <c r="F78" s="37"/>
      <c r="G78" s="38"/>
      <c r="H78" s="37"/>
      <c r="I78" s="38"/>
    </row>
    <row r="79" spans="1:230" x14ac:dyDescent="0.25">
      <c r="B79" s="37"/>
      <c r="C79" s="37"/>
      <c r="D79" s="37"/>
      <c r="E79" s="37"/>
      <c r="F79" s="37"/>
      <c r="G79" s="38"/>
      <c r="H79" s="37"/>
      <c r="I79" s="38"/>
    </row>
    <row r="80" spans="1:230" x14ac:dyDescent="0.25">
      <c r="B80" s="37"/>
      <c r="C80" s="37"/>
      <c r="D80" s="37"/>
      <c r="E80" s="37"/>
      <c r="F80" s="37"/>
      <c r="G80" s="38"/>
      <c r="H80" s="37"/>
      <c r="I80" s="38"/>
    </row>
    <row r="81" spans="1:11" x14ac:dyDescent="0.25">
      <c r="B81" s="37"/>
      <c r="C81" s="37"/>
      <c r="D81" s="37"/>
      <c r="E81" s="37"/>
      <c r="F81" s="37"/>
      <c r="G81" s="38"/>
      <c r="H81" s="37"/>
      <c r="I81" s="38"/>
    </row>
    <row r="82" spans="1:11" x14ac:dyDescent="0.25">
      <c r="B82" s="37"/>
      <c r="C82" s="37"/>
      <c r="D82" s="37"/>
      <c r="E82" s="37"/>
      <c r="F82" s="37"/>
      <c r="G82" s="38"/>
      <c r="H82" s="37"/>
      <c r="I82" s="38"/>
    </row>
    <row r="83" spans="1:11" x14ac:dyDescent="0.25">
      <c r="B83" s="37"/>
      <c r="C83" s="37"/>
      <c r="D83" s="37"/>
      <c r="E83" s="37"/>
      <c r="F83" s="37"/>
      <c r="G83" s="38"/>
      <c r="H83" s="37"/>
      <c r="I83" s="38"/>
    </row>
    <row r="84" spans="1:11" x14ac:dyDescent="0.25">
      <c r="B84" s="37"/>
      <c r="C84" s="37"/>
      <c r="D84" s="37"/>
      <c r="E84" s="37"/>
      <c r="F84" s="37"/>
      <c r="G84" s="38"/>
      <c r="H84" s="37"/>
      <c r="I84" s="38"/>
    </row>
    <row r="85" spans="1:11" x14ac:dyDescent="0.25">
      <c r="B85" s="37"/>
      <c r="C85" s="37"/>
      <c r="D85" s="37"/>
      <c r="E85" s="37"/>
      <c r="F85" s="37"/>
      <c r="G85" s="38"/>
      <c r="H85" s="37"/>
      <c r="I85" s="38"/>
    </row>
    <row r="86" spans="1:11" x14ac:dyDescent="0.25">
      <c r="B86" s="37"/>
      <c r="C86" s="37"/>
      <c r="D86" s="37"/>
      <c r="E86" s="37"/>
      <c r="F86" s="37"/>
      <c r="G86" s="38"/>
      <c r="H86" s="37"/>
      <c r="I86" s="38"/>
    </row>
    <row r="87" spans="1:11" x14ac:dyDescent="0.25">
      <c r="B87" s="37"/>
      <c r="C87" s="37"/>
      <c r="D87" s="37"/>
      <c r="E87" s="37"/>
      <c r="F87" s="37"/>
      <c r="G87" s="38"/>
      <c r="H87" s="37"/>
      <c r="I87" s="38"/>
    </row>
    <row r="88" spans="1:11" x14ac:dyDescent="0.25">
      <c r="B88" s="37"/>
      <c r="C88" s="37"/>
      <c r="D88" s="37"/>
      <c r="E88" s="37"/>
      <c r="F88" s="37"/>
      <c r="G88" s="38"/>
      <c r="H88" s="37"/>
      <c r="I88" s="38"/>
    </row>
    <row r="89" spans="1:11" x14ac:dyDescent="0.25">
      <c r="B89" s="37"/>
      <c r="C89" s="37"/>
      <c r="D89" s="37"/>
      <c r="E89" s="37"/>
      <c r="F89" s="37"/>
      <c r="G89" s="38"/>
      <c r="H89" s="37"/>
      <c r="I89" s="38"/>
    </row>
    <row r="90" spans="1:11" x14ac:dyDescent="0.25">
      <c r="B90" s="37"/>
      <c r="C90" s="37"/>
      <c r="D90" s="37"/>
      <c r="E90" s="37"/>
      <c r="F90" s="37"/>
      <c r="G90" s="38"/>
      <c r="H90" s="37"/>
      <c r="I90" s="38"/>
    </row>
    <row r="91" spans="1:11" x14ac:dyDescent="0.25">
      <c r="B91" s="37"/>
      <c r="C91" s="37"/>
      <c r="D91" s="37"/>
      <c r="E91" s="37"/>
      <c r="F91" s="37"/>
      <c r="G91" s="38"/>
      <c r="H91" s="37"/>
      <c r="I91" s="38"/>
    </row>
    <row r="92" spans="1:11" ht="12.75" customHeight="1" x14ac:dyDescent="0.25">
      <c r="B92" s="37"/>
      <c r="C92" s="37"/>
      <c r="D92" s="37"/>
      <c r="E92" s="37"/>
      <c r="F92" s="37"/>
      <c r="G92" s="38"/>
      <c r="H92" s="37"/>
      <c r="I92" s="38"/>
    </row>
    <row r="93" spans="1:11" ht="12.75" customHeight="1" x14ac:dyDescent="0.25">
      <c r="B93" s="37"/>
      <c r="C93" s="37"/>
      <c r="D93" s="37"/>
      <c r="E93" s="37"/>
      <c r="F93" s="37"/>
      <c r="G93" s="38"/>
      <c r="H93" s="37"/>
      <c r="I93" s="38"/>
    </row>
    <row r="94" spans="1:11" s="30" customFormat="1" ht="33.75" customHeight="1" x14ac:dyDescent="0.25">
      <c r="A94" s="36"/>
      <c r="B94" s="37"/>
      <c r="C94" s="37"/>
      <c r="D94" s="37"/>
      <c r="E94" s="37"/>
      <c r="F94" s="37"/>
      <c r="G94" s="38"/>
      <c r="H94" s="37"/>
      <c r="I94" s="38"/>
      <c r="J94" s="5"/>
      <c r="K94" s="5"/>
    </row>
    <row r="95" spans="1:11" ht="12.75" customHeight="1" x14ac:dyDescent="0.25">
      <c r="B95" s="37"/>
      <c r="C95" s="37"/>
      <c r="D95" s="37"/>
      <c r="E95" s="37"/>
      <c r="F95" s="37"/>
      <c r="G95" s="38"/>
      <c r="H95" s="37"/>
      <c r="I95" s="38"/>
    </row>
    <row r="96" spans="1:11" ht="12.75" customHeight="1" x14ac:dyDescent="0.25">
      <c r="B96" s="37"/>
      <c r="C96" s="37"/>
      <c r="D96" s="37"/>
      <c r="E96" s="37"/>
      <c r="F96" s="37"/>
      <c r="G96" s="38"/>
      <c r="H96" s="37"/>
      <c r="I96" s="38"/>
    </row>
    <row r="97" spans="1:230" ht="12.75" customHeight="1" x14ac:dyDescent="0.25">
      <c r="B97" s="37"/>
      <c r="C97" s="37"/>
      <c r="D97" s="37"/>
      <c r="E97" s="37"/>
      <c r="F97" s="37"/>
      <c r="G97" s="38"/>
      <c r="H97" s="37"/>
      <c r="I97" s="38"/>
    </row>
    <row r="98" spans="1:230" s="39" customFormat="1" ht="12" customHeight="1" x14ac:dyDescent="0.25">
      <c r="A98" s="36"/>
      <c r="B98" s="37"/>
      <c r="C98" s="37"/>
      <c r="D98" s="37"/>
      <c r="E98" s="37"/>
      <c r="F98" s="37"/>
      <c r="G98" s="38"/>
      <c r="H98" s="37"/>
      <c r="I98" s="38"/>
      <c r="J98" s="5"/>
      <c r="K98" s="5"/>
    </row>
    <row r="99" spans="1:230" s="1" customFormat="1" ht="12.75" customHeight="1" x14ac:dyDescent="0.25">
      <c r="A99" s="36"/>
      <c r="B99" s="37"/>
      <c r="C99" s="37"/>
      <c r="D99" s="37"/>
      <c r="E99" s="37"/>
      <c r="F99" s="37"/>
      <c r="G99" s="38"/>
      <c r="H99" s="37"/>
      <c r="I99" s="38"/>
      <c r="J99" s="5"/>
      <c r="K99" s="5"/>
    </row>
    <row r="100" spans="1:230" s="39" customFormat="1" ht="17.25" customHeight="1" x14ac:dyDescent="0.25">
      <c r="A100" s="36"/>
      <c r="B100" s="37"/>
      <c r="C100" s="37"/>
      <c r="D100" s="37"/>
      <c r="E100" s="37"/>
      <c r="F100" s="37"/>
      <c r="G100" s="38"/>
      <c r="H100" s="37"/>
      <c r="I100" s="38"/>
      <c r="J100" s="5"/>
      <c r="K100" s="5"/>
    </row>
    <row r="101" spans="1:230" s="5" customFormat="1" ht="33.75" customHeight="1" x14ac:dyDescent="0.25">
      <c r="A101" s="36"/>
      <c r="B101" s="37"/>
      <c r="C101" s="37"/>
      <c r="D101" s="37"/>
      <c r="E101" s="37"/>
      <c r="F101" s="37"/>
      <c r="G101" s="38"/>
      <c r="H101" s="37"/>
      <c r="I101" s="38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  <c r="EN101" s="4"/>
      <c r="EO101" s="4"/>
      <c r="EP101" s="4"/>
      <c r="EQ101" s="4"/>
      <c r="ER101" s="4"/>
      <c r="ES101" s="4"/>
      <c r="ET101" s="4"/>
      <c r="EU101" s="4"/>
      <c r="EV101" s="4"/>
      <c r="EW101" s="4"/>
      <c r="EX101" s="4"/>
      <c r="EY101" s="4"/>
      <c r="EZ101" s="4"/>
      <c r="FA101" s="4"/>
      <c r="FB101" s="4"/>
      <c r="FC101" s="4"/>
      <c r="FD101" s="4"/>
      <c r="FE101" s="4"/>
      <c r="FF101" s="4"/>
      <c r="FG101" s="4"/>
      <c r="FH101" s="4"/>
      <c r="FI101" s="4"/>
      <c r="FJ101" s="4"/>
      <c r="FK101" s="4"/>
      <c r="FL101" s="4"/>
      <c r="FM101" s="4"/>
      <c r="FN101" s="4"/>
      <c r="FO101" s="4"/>
      <c r="FP101" s="4"/>
      <c r="FQ101" s="4"/>
      <c r="FR101" s="4"/>
      <c r="FS101" s="4"/>
      <c r="FT101" s="4"/>
      <c r="FU101" s="4"/>
      <c r="FV101" s="4"/>
      <c r="FW101" s="4"/>
      <c r="FX101" s="4"/>
      <c r="FY101" s="4"/>
      <c r="FZ101" s="4"/>
      <c r="GA101" s="4"/>
      <c r="GB101" s="4"/>
      <c r="GC101" s="4"/>
      <c r="GD101" s="4"/>
      <c r="GE101" s="4"/>
      <c r="GF101" s="4"/>
      <c r="GG101" s="4"/>
      <c r="GH101" s="4"/>
      <c r="GI101" s="4"/>
      <c r="GJ101" s="4"/>
      <c r="GK101" s="4"/>
      <c r="GL101" s="4"/>
      <c r="GM101" s="4"/>
      <c r="GN101" s="4"/>
      <c r="GO101" s="4"/>
      <c r="GP101" s="4"/>
      <c r="GQ101" s="4"/>
      <c r="GR101" s="4"/>
      <c r="GS101" s="4"/>
      <c r="GT101" s="4"/>
      <c r="GU101" s="4"/>
      <c r="GV101" s="4"/>
      <c r="GW101" s="4"/>
      <c r="GX101" s="4"/>
      <c r="GY101" s="4"/>
      <c r="GZ101" s="4"/>
      <c r="HA101" s="4"/>
      <c r="HB101" s="4"/>
      <c r="HC101" s="4"/>
      <c r="HD101" s="4"/>
      <c r="HE101" s="4"/>
      <c r="HF101" s="4"/>
      <c r="HG101" s="4"/>
      <c r="HH101" s="4"/>
      <c r="HI101" s="4"/>
      <c r="HJ101" s="4"/>
      <c r="HK101" s="4"/>
      <c r="HL101" s="4"/>
      <c r="HM101" s="4"/>
      <c r="HN101" s="4"/>
      <c r="HO101" s="4"/>
      <c r="HP101" s="4"/>
      <c r="HQ101" s="4"/>
      <c r="HR101" s="4"/>
      <c r="HS101" s="4"/>
      <c r="HT101" s="4"/>
      <c r="HU101" s="4"/>
      <c r="HV101" s="4"/>
    </row>
    <row r="102" spans="1:230" s="5" customFormat="1" ht="23.25" customHeight="1" x14ac:dyDescent="0.25">
      <c r="A102" s="36"/>
      <c r="B102" s="37"/>
      <c r="C102" s="37"/>
      <c r="D102" s="37"/>
      <c r="E102" s="37"/>
      <c r="F102" s="37"/>
      <c r="G102" s="38"/>
      <c r="H102" s="37"/>
      <c r="I102" s="38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  <c r="EN102" s="4"/>
      <c r="EO102" s="4"/>
      <c r="EP102" s="4"/>
      <c r="EQ102" s="4"/>
      <c r="ER102" s="4"/>
      <c r="ES102" s="4"/>
      <c r="ET102" s="4"/>
      <c r="EU102" s="4"/>
      <c r="EV102" s="4"/>
      <c r="EW102" s="4"/>
      <c r="EX102" s="4"/>
      <c r="EY102" s="4"/>
      <c r="EZ102" s="4"/>
      <c r="FA102" s="4"/>
      <c r="FB102" s="4"/>
      <c r="FC102" s="4"/>
      <c r="FD102" s="4"/>
      <c r="FE102" s="4"/>
      <c r="FF102" s="4"/>
      <c r="FG102" s="4"/>
      <c r="FH102" s="4"/>
      <c r="FI102" s="4"/>
      <c r="FJ102" s="4"/>
      <c r="FK102" s="4"/>
      <c r="FL102" s="4"/>
      <c r="FM102" s="4"/>
      <c r="FN102" s="4"/>
      <c r="FO102" s="4"/>
      <c r="FP102" s="4"/>
      <c r="FQ102" s="4"/>
      <c r="FR102" s="4"/>
      <c r="FS102" s="4"/>
      <c r="FT102" s="4"/>
      <c r="FU102" s="4"/>
      <c r="FV102" s="4"/>
      <c r="FW102" s="4"/>
      <c r="FX102" s="4"/>
      <c r="FY102" s="4"/>
      <c r="FZ102" s="4"/>
      <c r="GA102" s="4"/>
      <c r="GB102" s="4"/>
      <c r="GC102" s="4"/>
      <c r="GD102" s="4"/>
      <c r="GE102" s="4"/>
      <c r="GF102" s="4"/>
      <c r="GG102" s="4"/>
      <c r="GH102" s="4"/>
      <c r="GI102" s="4"/>
      <c r="GJ102" s="4"/>
      <c r="GK102" s="4"/>
      <c r="GL102" s="4"/>
      <c r="GM102" s="4"/>
      <c r="GN102" s="4"/>
      <c r="GO102" s="4"/>
      <c r="GP102" s="4"/>
      <c r="GQ102" s="4"/>
      <c r="GR102" s="4"/>
      <c r="GS102" s="4"/>
      <c r="GT102" s="4"/>
      <c r="GU102" s="4"/>
      <c r="GV102" s="4"/>
      <c r="GW102" s="4"/>
      <c r="GX102" s="4"/>
      <c r="GY102" s="4"/>
      <c r="GZ102" s="4"/>
      <c r="HA102" s="4"/>
      <c r="HB102" s="4"/>
      <c r="HC102" s="4"/>
      <c r="HD102" s="4"/>
      <c r="HE102" s="4"/>
      <c r="HF102" s="4"/>
      <c r="HG102" s="4"/>
      <c r="HH102" s="4"/>
      <c r="HI102" s="4"/>
      <c r="HJ102" s="4"/>
      <c r="HK102" s="4"/>
      <c r="HL102" s="4"/>
      <c r="HM102" s="4"/>
      <c r="HN102" s="4"/>
      <c r="HO102" s="4"/>
      <c r="HP102" s="4"/>
      <c r="HQ102" s="4"/>
      <c r="HR102" s="4"/>
      <c r="HS102" s="4"/>
      <c r="HT102" s="4"/>
      <c r="HU102" s="4"/>
      <c r="HV102" s="4"/>
    </row>
    <row r="103" spans="1:230" s="5" customFormat="1" ht="23.25" customHeight="1" x14ac:dyDescent="0.25">
      <c r="A103" s="36"/>
      <c r="B103" s="37"/>
      <c r="C103" s="37"/>
      <c r="D103" s="37"/>
      <c r="E103" s="37"/>
      <c r="F103" s="37"/>
      <c r="G103" s="38"/>
      <c r="H103" s="37"/>
      <c r="I103" s="38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  <c r="EN103" s="4"/>
      <c r="EO103" s="4"/>
      <c r="EP103" s="4"/>
      <c r="EQ103" s="4"/>
      <c r="ER103" s="4"/>
      <c r="ES103" s="4"/>
      <c r="ET103" s="4"/>
      <c r="EU103" s="4"/>
      <c r="EV103" s="4"/>
      <c r="EW103" s="4"/>
      <c r="EX103" s="4"/>
      <c r="EY103" s="4"/>
      <c r="EZ103" s="4"/>
      <c r="FA103" s="4"/>
      <c r="FB103" s="4"/>
      <c r="FC103" s="4"/>
      <c r="FD103" s="4"/>
      <c r="FE103" s="4"/>
      <c r="FF103" s="4"/>
      <c r="FG103" s="4"/>
      <c r="FH103" s="4"/>
      <c r="FI103" s="4"/>
      <c r="FJ103" s="4"/>
      <c r="FK103" s="4"/>
      <c r="FL103" s="4"/>
      <c r="FM103" s="4"/>
      <c r="FN103" s="4"/>
      <c r="FO103" s="4"/>
      <c r="FP103" s="4"/>
      <c r="FQ103" s="4"/>
      <c r="FR103" s="4"/>
      <c r="FS103" s="4"/>
      <c r="FT103" s="4"/>
      <c r="FU103" s="4"/>
      <c r="FV103" s="4"/>
      <c r="FW103" s="4"/>
      <c r="FX103" s="4"/>
      <c r="FY103" s="4"/>
      <c r="FZ103" s="4"/>
      <c r="GA103" s="4"/>
      <c r="GB103" s="4"/>
      <c r="GC103" s="4"/>
      <c r="GD103" s="4"/>
      <c r="GE103" s="4"/>
      <c r="GF103" s="4"/>
      <c r="GG103" s="4"/>
      <c r="GH103" s="4"/>
      <c r="GI103" s="4"/>
      <c r="GJ103" s="4"/>
      <c r="GK103" s="4"/>
      <c r="GL103" s="4"/>
      <c r="GM103" s="4"/>
      <c r="GN103" s="4"/>
      <c r="GO103" s="4"/>
      <c r="GP103" s="4"/>
      <c r="GQ103" s="4"/>
      <c r="GR103" s="4"/>
      <c r="GS103" s="4"/>
      <c r="GT103" s="4"/>
      <c r="GU103" s="4"/>
      <c r="GV103" s="4"/>
      <c r="GW103" s="4"/>
      <c r="GX103" s="4"/>
      <c r="GY103" s="4"/>
      <c r="GZ103" s="4"/>
      <c r="HA103" s="4"/>
      <c r="HB103" s="4"/>
      <c r="HC103" s="4"/>
      <c r="HD103" s="4"/>
      <c r="HE103" s="4"/>
      <c r="HF103" s="4"/>
      <c r="HG103" s="4"/>
      <c r="HH103" s="4"/>
      <c r="HI103" s="4"/>
      <c r="HJ103" s="4"/>
      <c r="HK103" s="4"/>
      <c r="HL103" s="4"/>
      <c r="HM103" s="4"/>
      <c r="HN103" s="4"/>
      <c r="HO103" s="4"/>
      <c r="HP103" s="4"/>
      <c r="HQ103" s="4"/>
      <c r="HR103" s="4"/>
      <c r="HS103" s="4"/>
      <c r="HT103" s="4"/>
      <c r="HU103" s="4"/>
      <c r="HV103" s="4"/>
    </row>
    <row r="104" spans="1:230" s="1" customFormat="1" ht="33.75" customHeight="1" x14ac:dyDescent="0.25">
      <c r="A104" s="36"/>
      <c r="B104" s="37"/>
      <c r="C104" s="37"/>
      <c r="D104" s="37"/>
      <c r="E104" s="37"/>
      <c r="F104" s="37"/>
      <c r="G104" s="38"/>
      <c r="H104" s="37"/>
      <c r="I104" s="38"/>
      <c r="J104" s="5"/>
      <c r="K104" s="5"/>
    </row>
    <row r="105" spans="1:230" x14ac:dyDescent="0.25">
      <c r="B105" s="37"/>
      <c r="C105" s="37"/>
      <c r="D105" s="37"/>
      <c r="E105" s="37"/>
      <c r="F105" s="37"/>
      <c r="G105" s="38"/>
      <c r="H105" s="37"/>
      <c r="I105" s="38"/>
    </row>
    <row r="106" spans="1:230" x14ac:dyDescent="0.25">
      <c r="B106" s="37"/>
      <c r="C106" s="37"/>
      <c r="D106" s="37"/>
      <c r="E106" s="37"/>
      <c r="F106" s="37"/>
      <c r="G106" s="38"/>
      <c r="H106" s="37"/>
      <c r="I106" s="38"/>
    </row>
    <row r="107" spans="1:230" x14ac:dyDescent="0.25">
      <c r="B107" s="37"/>
      <c r="C107" s="37"/>
      <c r="D107" s="37"/>
      <c r="E107" s="37"/>
      <c r="F107" s="37"/>
      <c r="G107" s="38"/>
      <c r="H107" s="37"/>
      <c r="I107" s="38"/>
    </row>
    <row r="108" spans="1:230" x14ac:dyDescent="0.25">
      <c r="B108" s="37"/>
      <c r="C108" s="37"/>
      <c r="D108" s="37"/>
      <c r="E108" s="37"/>
      <c r="F108" s="37"/>
      <c r="G108" s="38"/>
      <c r="H108" s="37"/>
      <c r="I108" s="38"/>
    </row>
    <row r="109" spans="1:230" x14ac:dyDescent="0.25">
      <c r="B109" s="37"/>
      <c r="C109" s="37"/>
      <c r="D109" s="37"/>
      <c r="E109" s="37"/>
      <c r="F109" s="37"/>
      <c r="G109" s="38"/>
      <c r="H109" s="37"/>
      <c r="I109" s="38"/>
    </row>
    <row r="110" spans="1:230" x14ac:dyDescent="0.25">
      <c r="B110" s="37"/>
      <c r="C110" s="37"/>
      <c r="D110" s="37"/>
      <c r="E110" s="37"/>
      <c r="F110" s="37"/>
      <c r="G110" s="38"/>
      <c r="H110" s="37"/>
      <c r="I110" s="38"/>
    </row>
    <row r="111" spans="1:230" x14ac:dyDescent="0.25">
      <c r="B111" s="37"/>
      <c r="C111" s="37"/>
      <c r="D111" s="37"/>
      <c r="E111" s="37"/>
      <c r="F111" s="37"/>
      <c r="G111" s="38"/>
      <c r="H111" s="37"/>
      <c r="I111" s="38"/>
    </row>
    <row r="112" spans="1:230" x14ac:dyDescent="0.25">
      <c r="B112" s="37"/>
      <c r="C112" s="37"/>
      <c r="D112" s="37"/>
      <c r="E112" s="37"/>
      <c r="F112" s="37"/>
      <c r="G112" s="38"/>
      <c r="H112" s="37"/>
      <c r="I112" s="38"/>
    </row>
    <row r="113" spans="1:11" x14ac:dyDescent="0.25">
      <c r="B113" s="37"/>
      <c r="C113" s="37"/>
      <c r="D113" s="37"/>
      <c r="E113" s="37"/>
      <c r="F113" s="37"/>
      <c r="G113" s="38"/>
      <c r="H113" s="37"/>
      <c r="I113" s="38"/>
    </row>
    <row r="114" spans="1:11" x14ac:dyDescent="0.25">
      <c r="B114" s="37"/>
      <c r="C114" s="37"/>
      <c r="D114" s="37"/>
      <c r="E114" s="37"/>
      <c r="F114" s="37"/>
      <c r="G114" s="38"/>
      <c r="H114" s="37"/>
      <c r="I114" s="38"/>
    </row>
    <row r="115" spans="1:11" x14ac:dyDescent="0.25">
      <c r="B115" s="37"/>
      <c r="C115" s="37"/>
      <c r="D115" s="37"/>
      <c r="E115" s="37"/>
      <c r="F115" s="37"/>
      <c r="G115" s="38"/>
      <c r="H115" s="37"/>
      <c r="I115" s="38"/>
    </row>
    <row r="116" spans="1:11" x14ac:dyDescent="0.25">
      <c r="B116" s="37"/>
      <c r="C116" s="37"/>
      <c r="D116" s="37"/>
      <c r="E116" s="37"/>
      <c r="F116" s="37"/>
      <c r="G116" s="38"/>
      <c r="H116" s="37"/>
      <c r="I116" s="38"/>
    </row>
    <row r="117" spans="1:11" x14ac:dyDescent="0.25">
      <c r="B117" s="37"/>
      <c r="C117" s="37"/>
      <c r="D117" s="37"/>
      <c r="E117" s="37"/>
      <c r="F117" s="37"/>
      <c r="G117" s="38"/>
      <c r="H117" s="37"/>
      <c r="I117" s="38"/>
    </row>
    <row r="118" spans="1:11" x14ac:dyDescent="0.25">
      <c r="B118" s="37"/>
      <c r="C118" s="37"/>
      <c r="D118" s="37"/>
      <c r="E118" s="37"/>
      <c r="F118" s="37"/>
      <c r="G118" s="38"/>
      <c r="H118" s="37"/>
      <c r="I118" s="38"/>
    </row>
    <row r="119" spans="1:11" x14ac:dyDescent="0.25">
      <c r="B119" s="37"/>
      <c r="C119" s="37"/>
      <c r="D119" s="37"/>
      <c r="E119" s="37"/>
      <c r="F119" s="37"/>
      <c r="G119" s="38"/>
      <c r="H119" s="37"/>
      <c r="I119" s="38"/>
    </row>
    <row r="120" spans="1:11" x14ac:dyDescent="0.25">
      <c r="B120" s="37"/>
      <c r="C120" s="37"/>
      <c r="D120" s="37"/>
      <c r="E120" s="37"/>
      <c r="F120" s="37"/>
      <c r="G120" s="38"/>
      <c r="H120" s="37"/>
      <c r="I120" s="38"/>
    </row>
    <row r="121" spans="1:11" x14ac:dyDescent="0.25">
      <c r="B121" s="37"/>
      <c r="C121" s="37"/>
      <c r="D121" s="37"/>
      <c r="E121" s="37"/>
      <c r="F121" s="37"/>
      <c r="G121" s="38"/>
      <c r="H121" s="37"/>
      <c r="I121" s="38"/>
    </row>
    <row r="122" spans="1:11" ht="12.75" customHeight="1" x14ac:dyDescent="0.25">
      <c r="B122" s="37"/>
      <c r="C122" s="37"/>
      <c r="D122" s="37"/>
      <c r="E122" s="37"/>
      <c r="F122" s="37"/>
      <c r="G122" s="38"/>
      <c r="H122" s="37"/>
      <c r="I122" s="38"/>
    </row>
    <row r="123" spans="1:11" ht="12.75" customHeight="1" x14ac:dyDescent="0.25">
      <c r="B123" s="37"/>
      <c r="C123" s="37"/>
      <c r="D123" s="37"/>
      <c r="E123" s="37"/>
      <c r="F123" s="37"/>
      <c r="G123" s="38"/>
      <c r="H123" s="37"/>
      <c r="I123" s="38"/>
    </row>
    <row r="124" spans="1:11" s="30" customFormat="1" ht="33.75" customHeight="1" x14ac:dyDescent="0.25">
      <c r="A124" s="36"/>
      <c r="B124" s="37"/>
      <c r="C124" s="37"/>
      <c r="D124" s="37"/>
      <c r="E124" s="37"/>
      <c r="F124" s="37"/>
      <c r="G124" s="38"/>
      <c r="H124" s="37"/>
      <c r="I124" s="38"/>
      <c r="J124" s="5"/>
      <c r="K124" s="5"/>
    </row>
    <row r="125" spans="1:11" ht="12.75" customHeight="1" x14ac:dyDescent="0.25">
      <c r="B125" s="37"/>
      <c r="C125" s="37"/>
      <c r="D125" s="37"/>
      <c r="E125" s="37"/>
      <c r="F125" s="37"/>
      <c r="G125" s="38"/>
      <c r="H125" s="37"/>
      <c r="I125" s="38"/>
    </row>
    <row r="126" spans="1:11" ht="12.75" customHeight="1" x14ac:dyDescent="0.25">
      <c r="B126" s="37"/>
      <c r="C126" s="37"/>
      <c r="D126" s="37"/>
      <c r="E126" s="37"/>
      <c r="F126" s="37"/>
      <c r="G126" s="38"/>
      <c r="H126" s="37"/>
      <c r="I126" s="38"/>
    </row>
    <row r="127" spans="1:11" ht="12.75" customHeight="1" x14ac:dyDescent="0.25">
      <c r="B127" s="37"/>
      <c r="C127" s="37"/>
      <c r="D127" s="37"/>
      <c r="E127" s="37"/>
      <c r="F127" s="37"/>
      <c r="G127" s="38"/>
      <c r="H127" s="37"/>
      <c r="I127" s="38"/>
    </row>
    <row r="128" spans="1:11" s="39" customFormat="1" ht="13.5" customHeight="1" x14ac:dyDescent="0.25">
      <c r="A128" s="36"/>
      <c r="B128" s="37"/>
      <c r="C128" s="37"/>
      <c r="D128" s="37"/>
      <c r="E128" s="37"/>
      <c r="F128" s="37"/>
      <c r="G128" s="38"/>
      <c r="H128" s="37"/>
      <c r="I128" s="38"/>
      <c r="J128" s="5"/>
      <c r="K128" s="5"/>
    </row>
    <row r="129" spans="1:230" s="1" customFormat="1" ht="12.75" customHeight="1" x14ac:dyDescent="0.25">
      <c r="A129" s="36"/>
      <c r="B129" s="37"/>
      <c r="C129" s="37"/>
      <c r="D129" s="37"/>
      <c r="E129" s="37"/>
      <c r="F129" s="37"/>
      <c r="G129" s="38"/>
      <c r="H129" s="37"/>
      <c r="I129" s="38"/>
      <c r="J129" s="5"/>
      <c r="K129" s="5"/>
    </row>
    <row r="130" spans="1:230" s="39" customFormat="1" ht="17.25" customHeight="1" x14ac:dyDescent="0.25">
      <c r="A130" s="36"/>
      <c r="B130" s="37"/>
      <c r="C130" s="37"/>
      <c r="D130" s="37"/>
      <c r="E130" s="37"/>
      <c r="F130" s="37"/>
      <c r="G130" s="38"/>
      <c r="H130" s="37"/>
      <c r="I130" s="38"/>
      <c r="J130" s="5"/>
      <c r="K130" s="5"/>
    </row>
    <row r="131" spans="1:230" s="5" customFormat="1" ht="33.75" customHeight="1" x14ac:dyDescent="0.25">
      <c r="A131" s="36"/>
      <c r="B131" s="37"/>
      <c r="C131" s="37"/>
      <c r="D131" s="37"/>
      <c r="E131" s="37"/>
      <c r="F131" s="37"/>
      <c r="G131" s="38"/>
      <c r="H131" s="37"/>
      <c r="I131" s="38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  <c r="EN131" s="4"/>
      <c r="EO131" s="4"/>
      <c r="EP131" s="4"/>
      <c r="EQ131" s="4"/>
      <c r="ER131" s="4"/>
      <c r="ES131" s="4"/>
      <c r="ET131" s="4"/>
      <c r="EU131" s="4"/>
      <c r="EV131" s="4"/>
      <c r="EW131" s="4"/>
      <c r="EX131" s="4"/>
      <c r="EY131" s="4"/>
      <c r="EZ131" s="4"/>
      <c r="FA131" s="4"/>
      <c r="FB131" s="4"/>
      <c r="FC131" s="4"/>
      <c r="FD131" s="4"/>
      <c r="FE131" s="4"/>
      <c r="FF131" s="4"/>
      <c r="FG131" s="4"/>
      <c r="FH131" s="4"/>
      <c r="FI131" s="4"/>
      <c r="FJ131" s="4"/>
      <c r="FK131" s="4"/>
      <c r="FL131" s="4"/>
      <c r="FM131" s="4"/>
      <c r="FN131" s="4"/>
      <c r="FO131" s="4"/>
      <c r="FP131" s="4"/>
      <c r="FQ131" s="4"/>
      <c r="FR131" s="4"/>
      <c r="FS131" s="4"/>
      <c r="FT131" s="4"/>
      <c r="FU131" s="4"/>
      <c r="FV131" s="4"/>
      <c r="FW131" s="4"/>
      <c r="FX131" s="4"/>
      <c r="FY131" s="4"/>
      <c r="FZ131" s="4"/>
      <c r="GA131" s="4"/>
      <c r="GB131" s="4"/>
      <c r="GC131" s="4"/>
      <c r="GD131" s="4"/>
      <c r="GE131" s="4"/>
      <c r="GF131" s="4"/>
      <c r="GG131" s="4"/>
      <c r="GH131" s="4"/>
      <c r="GI131" s="4"/>
      <c r="GJ131" s="4"/>
      <c r="GK131" s="4"/>
      <c r="GL131" s="4"/>
      <c r="GM131" s="4"/>
      <c r="GN131" s="4"/>
      <c r="GO131" s="4"/>
      <c r="GP131" s="4"/>
      <c r="GQ131" s="4"/>
      <c r="GR131" s="4"/>
      <c r="GS131" s="4"/>
      <c r="GT131" s="4"/>
      <c r="GU131" s="4"/>
      <c r="GV131" s="4"/>
      <c r="GW131" s="4"/>
      <c r="GX131" s="4"/>
      <c r="GY131" s="4"/>
      <c r="GZ131" s="4"/>
      <c r="HA131" s="4"/>
      <c r="HB131" s="4"/>
      <c r="HC131" s="4"/>
      <c r="HD131" s="4"/>
      <c r="HE131" s="4"/>
      <c r="HF131" s="4"/>
      <c r="HG131" s="4"/>
      <c r="HH131" s="4"/>
      <c r="HI131" s="4"/>
      <c r="HJ131" s="4"/>
      <c r="HK131" s="4"/>
      <c r="HL131" s="4"/>
      <c r="HM131" s="4"/>
      <c r="HN131" s="4"/>
      <c r="HO131" s="4"/>
      <c r="HP131" s="4"/>
      <c r="HQ131" s="4"/>
      <c r="HR131" s="4"/>
      <c r="HS131" s="4"/>
      <c r="HT131" s="4"/>
      <c r="HU131" s="4"/>
      <c r="HV131" s="4"/>
    </row>
    <row r="132" spans="1:230" s="5" customFormat="1" ht="23.25" customHeight="1" x14ac:dyDescent="0.25">
      <c r="A132" s="36"/>
      <c r="B132" s="37"/>
      <c r="C132" s="37"/>
      <c r="D132" s="37"/>
      <c r="E132" s="37"/>
      <c r="F132" s="37"/>
      <c r="G132" s="38"/>
      <c r="H132" s="37"/>
      <c r="I132" s="38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  <c r="EN132" s="4"/>
      <c r="EO132" s="4"/>
      <c r="EP132" s="4"/>
      <c r="EQ132" s="4"/>
      <c r="ER132" s="4"/>
      <c r="ES132" s="4"/>
      <c r="ET132" s="4"/>
      <c r="EU132" s="4"/>
      <c r="EV132" s="4"/>
      <c r="EW132" s="4"/>
      <c r="EX132" s="4"/>
      <c r="EY132" s="4"/>
      <c r="EZ132" s="4"/>
      <c r="FA132" s="4"/>
      <c r="FB132" s="4"/>
      <c r="FC132" s="4"/>
      <c r="FD132" s="4"/>
      <c r="FE132" s="4"/>
      <c r="FF132" s="4"/>
      <c r="FG132" s="4"/>
      <c r="FH132" s="4"/>
      <c r="FI132" s="4"/>
      <c r="FJ132" s="4"/>
      <c r="FK132" s="4"/>
      <c r="FL132" s="4"/>
      <c r="FM132" s="4"/>
      <c r="FN132" s="4"/>
      <c r="FO132" s="4"/>
      <c r="FP132" s="4"/>
      <c r="FQ132" s="4"/>
      <c r="FR132" s="4"/>
      <c r="FS132" s="4"/>
      <c r="FT132" s="4"/>
      <c r="FU132" s="4"/>
      <c r="FV132" s="4"/>
      <c r="FW132" s="4"/>
      <c r="FX132" s="4"/>
      <c r="FY132" s="4"/>
      <c r="FZ132" s="4"/>
      <c r="GA132" s="4"/>
      <c r="GB132" s="4"/>
      <c r="GC132" s="4"/>
      <c r="GD132" s="4"/>
      <c r="GE132" s="4"/>
      <c r="GF132" s="4"/>
      <c r="GG132" s="4"/>
      <c r="GH132" s="4"/>
      <c r="GI132" s="4"/>
      <c r="GJ132" s="4"/>
      <c r="GK132" s="4"/>
      <c r="GL132" s="4"/>
      <c r="GM132" s="4"/>
      <c r="GN132" s="4"/>
      <c r="GO132" s="4"/>
      <c r="GP132" s="4"/>
      <c r="GQ132" s="4"/>
      <c r="GR132" s="4"/>
      <c r="GS132" s="4"/>
      <c r="GT132" s="4"/>
      <c r="GU132" s="4"/>
      <c r="GV132" s="4"/>
      <c r="GW132" s="4"/>
      <c r="GX132" s="4"/>
      <c r="GY132" s="4"/>
      <c r="GZ132" s="4"/>
      <c r="HA132" s="4"/>
      <c r="HB132" s="4"/>
      <c r="HC132" s="4"/>
      <c r="HD132" s="4"/>
      <c r="HE132" s="4"/>
      <c r="HF132" s="4"/>
      <c r="HG132" s="4"/>
      <c r="HH132" s="4"/>
      <c r="HI132" s="4"/>
      <c r="HJ132" s="4"/>
      <c r="HK132" s="4"/>
      <c r="HL132" s="4"/>
      <c r="HM132" s="4"/>
      <c r="HN132" s="4"/>
      <c r="HO132" s="4"/>
      <c r="HP132" s="4"/>
      <c r="HQ132" s="4"/>
      <c r="HR132" s="4"/>
      <c r="HS132" s="4"/>
      <c r="HT132" s="4"/>
      <c r="HU132" s="4"/>
      <c r="HV132" s="4"/>
    </row>
    <row r="133" spans="1:230" s="5" customFormat="1" ht="23.25" customHeight="1" x14ac:dyDescent="0.25">
      <c r="A133" s="36"/>
      <c r="B133" s="37"/>
      <c r="C133" s="37"/>
      <c r="D133" s="37"/>
      <c r="E133" s="37"/>
      <c r="F133" s="37"/>
      <c r="G133" s="38"/>
      <c r="H133" s="37"/>
      <c r="I133" s="38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  <c r="EN133" s="4"/>
      <c r="EO133" s="4"/>
      <c r="EP133" s="4"/>
      <c r="EQ133" s="4"/>
      <c r="ER133" s="4"/>
      <c r="ES133" s="4"/>
      <c r="ET133" s="4"/>
      <c r="EU133" s="4"/>
      <c r="EV133" s="4"/>
      <c r="EW133" s="4"/>
      <c r="EX133" s="4"/>
      <c r="EY133" s="4"/>
      <c r="EZ133" s="4"/>
      <c r="FA133" s="4"/>
      <c r="FB133" s="4"/>
      <c r="FC133" s="4"/>
      <c r="FD133" s="4"/>
      <c r="FE133" s="4"/>
      <c r="FF133" s="4"/>
      <c r="FG133" s="4"/>
      <c r="FH133" s="4"/>
      <c r="FI133" s="4"/>
      <c r="FJ133" s="4"/>
      <c r="FK133" s="4"/>
      <c r="FL133" s="4"/>
      <c r="FM133" s="4"/>
      <c r="FN133" s="4"/>
      <c r="FO133" s="4"/>
      <c r="FP133" s="4"/>
      <c r="FQ133" s="4"/>
      <c r="FR133" s="4"/>
      <c r="FS133" s="4"/>
      <c r="FT133" s="4"/>
      <c r="FU133" s="4"/>
      <c r="FV133" s="4"/>
      <c r="FW133" s="4"/>
      <c r="FX133" s="4"/>
      <c r="FY133" s="4"/>
      <c r="FZ133" s="4"/>
      <c r="GA133" s="4"/>
      <c r="GB133" s="4"/>
      <c r="GC133" s="4"/>
      <c r="GD133" s="4"/>
      <c r="GE133" s="4"/>
      <c r="GF133" s="4"/>
      <c r="GG133" s="4"/>
      <c r="GH133" s="4"/>
      <c r="GI133" s="4"/>
      <c r="GJ133" s="4"/>
      <c r="GK133" s="4"/>
      <c r="GL133" s="4"/>
      <c r="GM133" s="4"/>
      <c r="GN133" s="4"/>
      <c r="GO133" s="4"/>
      <c r="GP133" s="4"/>
      <c r="GQ133" s="4"/>
      <c r="GR133" s="4"/>
      <c r="GS133" s="4"/>
      <c r="GT133" s="4"/>
      <c r="GU133" s="4"/>
      <c r="GV133" s="4"/>
      <c r="GW133" s="4"/>
      <c r="GX133" s="4"/>
      <c r="GY133" s="4"/>
      <c r="GZ133" s="4"/>
      <c r="HA133" s="4"/>
      <c r="HB133" s="4"/>
      <c r="HC133" s="4"/>
      <c r="HD133" s="4"/>
      <c r="HE133" s="4"/>
      <c r="HF133" s="4"/>
      <c r="HG133" s="4"/>
      <c r="HH133" s="4"/>
      <c r="HI133" s="4"/>
      <c r="HJ133" s="4"/>
      <c r="HK133" s="4"/>
      <c r="HL133" s="4"/>
      <c r="HM133" s="4"/>
      <c r="HN133" s="4"/>
      <c r="HO133" s="4"/>
      <c r="HP133" s="4"/>
      <c r="HQ133" s="4"/>
      <c r="HR133" s="4"/>
      <c r="HS133" s="4"/>
      <c r="HT133" s="4"/>
      <c r="HU133" s="4"/>
      <c r="HV133" s="4"/>
    </row>
    <row r="134" spans="1:230" s="1" customFormat="1" ht="33.75" customHeight="1" x14ac:dyDescent="0.25">
      <c r="A134" s="36"/>
      <c r="B134" s="37"/>
      <c r="C134" s="37"/>
      <c r="D134" s="37"/>
      <c r="E134" s="37"/>
      <c r="F134" s="37"/>
      <c r="G134" s="38"/>
      <c r="H134" s="37"/>
      <c r="I134" s="38"/>
      <c r="J134" s="5"/>
      <c r="K134" s="5"/>
    </row>
    <row r="135" spans="1:230" ht="12.75" customHeight="1" x14ac:dyDescent="0.25">
      <c r="B135" s="37"/>
      <c r="C135" s="37"/>
      <c r="D135" s="37"/>
      <c r="E135" s="37"/>
      <c r="F135" s="37"/>
      <c r="G135" s="38"/>
      <c r="H135" s="37"/>
      <c r="I135" s="38"/>
    </row>
    <row r="136" spans="1:230" ht="12.75" customHeight="1" x14ac:dyDescent="0.25">
      <c r="B136" s="37"/>
      <c r="C136" s="37"/>
      <c r="D136" s="37"/>
      <c r="E136" s="37"/>
      <c r="F136" s="37"/>
      <c r="G136" s="38"/>
      <c r="H136" s="37"/>
      <c r="I136" s="38"/>
    </row>
    <row r="137" spans="1:230" ht="12.75" customHeight="1" x14ac:dyDescent="0.25">
      <c r="B137" s="37"/>
      <c r="C137" s="37"/>
      <c r="D137" s="37"/>
      <c r="E137" s="37"/>
      <c r="F137" s="37"/>
      <c r="G137" s="38"/>
      <c r="H137" s="37"/>
      <c r="I137" s="38"/>
    </row>
    <row r="138" spans="1:230" ht="12.75" customHeight="1" x14ac:dyDescent="0.25">
      <c r="B138" s="37"/>
      <c r="C138" s="37"/>
      <c r="D138" s="37"/>
      <c r="E138" s="37"/>
      <c r="F138" s="37"/>
      <c r="G138" s="38"/>
      <c r="H138" s="37"/>
      <c r="I138" s="38"/>
    </row>
    <row r="139" spans="1:230" ht="12.75" customHeight="1" x14ac:dyDescent="0.25">
      <c r="B139" s="37"/>
      <c r="C139" s="37"/>
      <c r="D139" s="37"/>
      <c r="E139" s="37"/>
      <c r="F139" s="37"/>
      <c r="G139" s="38"/>
      <c r="H139" s="37"/>
      <c r="I139" s="38"/>
    </row>
    <row r="140" spans="1:230" ht="12.75" customHeight="1" x14ac:dyDescent="0.25">
      <c r="B140" s="37"/>
      <c r="C140" s="37"/>
      <c r="D140" s="37"/>
      <c r="E140" s="37"/>
      <c r="F140" s="37"/>
      <c r="G140" s="38"/>
      <c r="H140" s="37"/>
      <c r="I140" s="38"/>
    </row>
    <row r="141" spans="1:230" ht="12.75" customHeight="1" x14ac:dyDescent="0.25">
      <c r="B141" s="37"/>
      <c r="C141" s="37"/>
      <c r="D141" s="37"/>
      <c r="E141" s="37"/>
      <c r="F141" s="37"/>
      <c r="G141" s="38"/>
      <c r="H141" s="37"/>
      <c r="I141" s="38"/>
    </row>
    <row r="142" spans="1:230" ht="12.75" customHeight="1" x14ac:dyDescent="0.25">
      <c r="B142" s="37"/>
      <c r="C142" s="37"/>
      <c r="D142" s="37"/>
      <c r="E142" s="37"/>
      <c r="F142" s="37"/>
      <c r="G142" s="38"/>
      <c r="H142" s="37"/>
      <c r="I142" s="38"/>
    </row>
    <row r="143" spans="1:230" ht="12.75" customHeight="1" x14ac:dyDescent="0.25">
      <c r="B143" s="37"/>
      <c r="C143" s="37"/>
      <c r="D143" s="37"/>
      <c r="E143" s="37"/>
      <c r="F143" s="37"/>
      <c r="G143" s="38"/>
      <c r="H143" s="37"/>
      <c r="I143" s="38"/>
    </row>
    <row r="144" spans="1:230" ht="12.75" customHeight="1" x14ac:dyDescent="0.25">
      <c r="B144" s="37"/>
      <c r="C144" s="37"/>
      <c r="D144" s="37"/>
      <c r="E144" s="37"/>
      <c r="F144" s="37"/>
      <c r="G144" s="38"/>
      <c r="H144" s="37"/>
      <c r="I144" s="38"/>
    </row>
    <row r="145" spans="1:11" ht="12.75" customHeight="1" x14ac:dyDescent="0.25">
      <c r="B145" s="37"/>
      <c r="C145" s="37"/>
      <c r="D145" s="37"/>
      <c r="E145" s="37"/>
      <c r="F145" s="37"/>
      <c r="G145" s="38"/>
      <c r="H145" s="37"/>
      <c r="I145" s="38"/>
    </row>
    <row r="146" spans="1:11" ht="12.75" customHeight="1" x14ac:dyDescent="0.25">
      <c r="B146" s="37"/>
      <c r="C146" s="37"/>
      <c r="D146" s="37"/>
      <c r="E146" s="37"/>
      <c r="F146" s="37"/>
      <c r="G146" s="38"/>
      <c r="H146" s="37"/>
      <c r="I146" s="38"/>
    </row>
    <row r="147" spans="1:11" ht="12.75" customHeight="1" x14ac:dyDescent="0.25">
      <c r="B147" s="37"/>
      <c r="C147" s="37"/>
      <c r="D147" s="37"/>
      <c r="E147" s="37"/>
      <c r="F147" s="37"/>
      <c r="G147" s="38"/>
      <c r="H147" s="37"/>
      <c r="I147" s="38"/>
    </row>
    <row r="148" spans="1:11" ht="12.75" customHeight="1" x14ac:dyDescent="0.25">
      <c r="B148" s="37"/>
      <c r="C148" s="37"/>
      <c r="D148" s="37"/>
      <c r="E148" s="37"/>
      <c r="F148" s="37"/>
      <c r="G148" s="38"/>
      <c r="H148" s="37"/>
      <c r="I148" s="38"/>
    </row>
    <row r="149" spans="1:11" ht="12.75" customHeight="1" x14ac:dyDescent="0.25">
      <c r="B149" s="37"/>
      <c r="C149" s="37"/>
      <c r="D149" s="37"/>
      <c r="E149" s="37"/>
      <c r="F149" s="37"/>
      <c r="G149" s="38"/>
      <c r="H149" s="37"/>
      <c r="I149" s="38"/>
    </row>
    <row r="150" spans="1:11" ht="12.75" customHeight="1" x14ac:dyDescent="0.25">
      <c r="B150" s="37"/>
      <c r="C150" s="37"/>
      <c r="D150" s="37"/>
      <c r="E150" s="37"/>
      <c r="F150" s="37"/>
      <c r="G150" s="38"/>
      <c r="H150" s="37"/>
      <c r="I150" s="38"/>
    </row>
    <row r="151" spans="1:11" ht="12.75" customHeight="1" x14ac:dyDescent="0.25">
      <c r="B151" s="37"/>
      <c r="C151" s="37"/>
      <c r="D151" s="37"/>
      <c r="E151" s="37"/>
      <c r="F151" s="37"/>
      <c r="G151" s="38"/>
      <c r="H151" s="37"/>
      <c r="I151" s="38"/>
    </row>
    <row r="152" spans="1:11" ht="12.75" customHeight="1" x14ac:dyDescent="0.25">
      <c r="B152" s="37"/>
      <c r="C152" s="37"/>
      <c r="D152" s="37"/>
      <c r="E152" s="37"/>
      <c r="F152" s="37"/>
      <c r="G152" s="38"/>
      <c r="H152" s="37"/>
      <c r="I152" s="38"/>
    </row>
    <row r="153" spans="1:11" ht="12.75" customHeight="1" x14ac:dyDescent="0.25">
      <c r="B153" s="37"/>
      <c r="C153" s="37"/>
      <c r="D153" s="37"/>
      <c r="E153" s="37"/>
      <c r="F153" s="37"/>
      <c r="G153" s="38"/>
      <c r="H153" s="37"/>
      <c r="I153" s="38"/>
    </row>
    <row r="154" spans="1:11" s="30" customFormat="1" ht="33.75" customHeight="1" x14ac:dyDescent="0.25">
      <c r="A154" s="36"/>
      <c r="B154" s="37"/>
      <c r="C154" s="37"/>
      <c r="D154" s="37"/>
      <c r="E154" s="37"/>
      <c r="F154" s="37"/>
      <c r="G154" s="38"/>
      <c r="H154" s="37"/>
      <c r="I154" s="38"/>
      <c r="J154" s="5"/>
      <c r="K154" s="5"/>
    </row>
    <row r="155" spans="1:11" ht="12.75" customHeight="1" x14ac:dyDescent="0.25">
      <c r="B155" s="37"/>
      <c r="C155" s="37"/>
      <c r="D155" s="37"/>
      <c r="E155" s="37"/>
      <c r="F155" s="37"/>
      <c r="G155" s="38"/>
      <c r="H155" s="37"/>
      <c r="I155" s="38"/>
    </row>
    <row r="156" spans="1:11" ht="12.75" customHeight="1" x14ac:dyDescent="0.25">
      <c r="B156" s="37"/>
      <c r="C156" s="37"/>
      <c r="D156" s="37"/>
      <c r="E156" s="37"/>
      <c r="F156" s="37"/>
      <c r="G156" s="38"/>
      <c r="H156" s="37"/>
      <c r="I156" s="38"/>
    </row>
    <row r="157" spans="1:11" ht="12.75" customHeight="1" x14ac:dyDescent="0.25">
      <c r="B157" s="37"/>
      <c r="C157" s="37"/>
      <c r="D157" s="37"/>
      <c r="E157" s="37"/>
      <c r="F157" s="37"/>
      <c r="G157" s="38"/>
      <c r="H157" s="37"/>
      <c r="I157" s="38"/>
    </row>
    <row r="158" spans="1:11" s="39" customFormat="1" ht="15" customHeight="1" x14ac:dyDescent="0.25">
      <c r="A158" s="36"/>
      <c r="B158" s="37"/>
      <c r="C158" s="37"/>
      <c r="D158" s="37"/>
      <c r="E158" s="37"/>
      <c r="F158" s="37"/>
      <c r="G158" s="38"/>
      <c r="H158" s="37"/>
      <c r="I158" s="38"/>
      <c r="J158" s="5"/>
      <c r="K158" s="5"/>
    </row>
    <row r="159" spans="1:11" ht="7.5" customHeight="1" x14ac:dyDescent="0.25">
      <c r="B159" s="37"/>
      <c r="C159" s="37"/>
      <c r="D159" s="37"/>
      <c r="E159" s="37"/>
      <c r="F159" s="37"/>
      <c r="G159" s="38"/>
      <c r="H159" s="37"/>
      <c r="I159" s="38"/>
    </row>
    <row r="160" spans="1:11" s="40" customFormat="1" ht="10.5" customHeight="1" x14ac:dyDescent="0.25">
      <c r="A160" s="36"/>
      <c r="B160" s="37"/>
      <c r="C160" s="37"/>
      <c r="D160" s="37"/>
      <c r="E160" s="37"/>
      <c r="F160" s="37"/>
      <c r="G160" s="38"/>
      <c r="H160" s="37"/>
      <c r="I160" s="38"/>
      <c r="J160" s="5"/>
      <c r="K160" s="5"/>
    </row>
    <row r="161" spans="1:11" s="40" customFormat="1" ht="10.5" customHeight="1" x14ac:dyDescent="0.25">
      <c r="A161" s="36"/>
      <c r="B161" s="37"/>
      <c r="C161" s="37"/>
      <c r="D161" s="37"/>
      <c r="E161" s="37"/>
      <c r="F161" s="37"/>
      <c r="G161" s="38"/>
      <c r="H161" s="37"/>
      <c r="I161" s="38"/>
      <c r="J161" s="5"/>
      <c r="K161" s="5"/>
    </row>
    <row r="162" spans="1:11" s="40" customFormat="1" ht="10.5" customHeight="1" x14ac:dyDescent="0.25">
      <c r="A162" s="36"/>
      <c r="B162" s="37"/>
      <c r="C162" s="37"/>
      <c r="D162" s="37"/>
      <c r="E162" s="37"/>
      <c r="F162" s="37"/>
      <c r="G162" s="38"/>
      <c r="H162" s="37"/>
      <c r="I162" s="38"/>
      <c r="J162" s="5"/>
      <c r="K162" s="5"/>
    </row>
    <row r="163" spans="1:11" ht="18" customHeight="1" x14ac:dyDescent="0.25">
      <c r="B163" s="37"/>
      <c r="C163" s="37"/>
      <c r="D163" s="37"/>
      <c r="E163" s="37"/>
      <c r="F163" s="37"/>
      <c r="G163" s="38"/>
      <c r="H163" s="37"/>
      <c r="I163" s="38"/>
    </row>
    <row r="164" spans="1:11" x14ac:dyDescent="0.25">
      <c r="B164" s="37"/>
      <c r="C164" s="37"/>
      <c r="D164" s="37"/>
      <c r="E164" s="37"/>
      <c r="F164" s="37"/>
      <c r="G164" s="38"/>
      <c r="H164" s="37"/>
      <c r="I164" s="38"/>
    </row>
    <row r="165" spans="1:11" x14ac:dyDescent="0.25">
      <c r="B165" s="37"/>
      <c r="C165" s="37"/>
      <c r="D165" s="37"/>
      <c r="E165" s="37"/>
      <c r="F165" s="37"/>
      <c r="G165" s="38"/>
      <c r="H165" s="37"/>
      <c r="I165" s="38"/>
    </row>
    <row r="166" spans="1:11" x14ac:dyDescent="0.25">
      <c r="B166" s="37"/>
      <c r="C166" s="37"/>
      <c r="D166" s="37"/>
      <c r="E166" s="37"/>
      <c r="F166" s="37"/>
      <c r="G166" s="38"/>
      <c r="H166" s="37"/>
      <c r="I166" s="38"/>
    </row>
    <row r="167" spans="1:11" x14ac:dyDescent="0.25">
      <c r="B167" s="37"/>
      <c r="C167" s="37"/>
      <c r="D167" s="37"/>
      <c r="E167" s="37"/>
      <c r="F167" s="37"/>
      <c r="G167" s="38"/>
      <c r="H167" s="37"/>
      <c r="I167" s="38"/>
    </row>
    <row r="168" spans="1:11" x14ac:dyDescent="0.25">
      <c r="B168" s="37"/>
      <c r="C168" s="37"/>
      <c r="D168" s="37"/>
      <c r="E168" s="37"/>
      <c r="F168" s="37"/>
      <c r="G168" s="38"/>
      <c r="H168" s="37"/>
      <c r="I168" s="38"/>
    </row>
    <row r="169" spans="1:11" x14ac:dyDescent="0.25">
      <c r="B169" s="37"/>
      <c r="C169" s="37"/>
      <c r="D169" s="37"/>
      <c r="E169" s="37"/>
      <c r="F169" s="37"/>
      <c r="G169" s="38"/>
      <c r="H169" s="37"/>
      <c r="I169" s="38"/>
    </row>
    <row r="170" spans="1:11" x14ac:dyDescent="0.25">
      <c r="B170" s="37"/>
      <c r="C170" s="37"/>
      <c r="D170" s="37"/>
      <c r="E170" s="37"/>
      <c r="F170" s="37"/>
      <c r="G170" s="38"/>
      <c r="H170" s="37"/>
      <c r="I170" s="38"/>
    </row>
    <row r="171" spans="1:11" x14ac:dyDescent="0.25">
      <c r="B171" s="37"/>
      <c r="C171" s="37"/>
      <c r="D171" s="37"/>
      <c r="E171" s="37"/>
      <c r="F171" s="37"/>
      <c r="G171" s="38"/>
      <c r="H171" s="37"/>
      <c r="I171" s="38"/>
    </row>
    <row r="172" spans="1:11" x14ac:dyDescent="0.25">
      <c r="B172" s="37"/>
      <c r="C172" s="37"/>
      <c r="D172" s="37"/>
      <c r="E172" s="37"/>
      <c r="F172" s="37"/>
      <c r="G172" s="38"/>
      <c r="H172" s="37"/>
      <c r="I172" s="38"/>
    </row>
    <row r="173" spans="1:11" x14ac:dyDescent="0.25">
      <c r="B173" s="37"/>
      <c r="C173" s="37"/>
      <c r="D173" s="37"/>
      <c r="E173" s="37"/>
      <c r="F173" s="37"/>
      <c r="G173" s="38"/>
      <c r="H173" s="37"/>
      <c r="I173" s="38"/>
    </row>
    <row r="174" spans="1:11" x14ac:dyDescent="0.25">
      <c r="B174" s="37"/>
      <c r="C174" s="37"/>
      <c r="D174" s="37"/>
      <c r="E174" s="37"/>
      <c r="F174" s="37"/>
      <c r="G174" s="38"/>
      <c r="H174" s="37"/>
      <c r="I174" s="38"/>
    </row>
    <row r="175" spans="1:11" x14ac:dyDescent="0.25">
      <c r="B175" s="37"/>
      <c r="C175" s="37"/>
      <c r="D175" s="37"/>
      <c r="E175" s="37"/>
      <c r="F175" s="37"/>
      <c r="G175" s="38"/>
      <c r="H175" s="37"/>
      <c r="I175" s="38"/>
    </row>
    <row r="176" spans="1:11" x14ac:dyDescent="0.25">
      <c r="B176" s="37"/>
      <c r="C176" s="37"/>
      <c r="D176" s="37"/>
      <c r="E176" s="37"/>
      <c r="F176" s="37"/>
      <c r="G176" s="38"/>
      <c r="H176" s="37"/>
      <c r="I176" s="38"/>
    </row>
    <row r="177" spans="2:9" x14ac:dyDescent="0.25">
      <c r="B177" s="37"/>
      <c r="C177" s="37"/>
      <c r="D177" s="37"/>
      <c r="E177" s="37"/>
      <c r="F177" s="37"/>
      <c r="G177" s="38"/>
      <c r="H177" s="37"/>
      <c r="I177" s="38"/>
    </row>
    <row r="178" spans="2:9" x14ac:dyDescent="0.25">
      <c r="B178" s="37"/>
      <c r="C178" s="37"/>
      <c r="D178" s="37"/>
      <c r="E178" s="37"/>
      <c r="F178" s="37"/>
      <c r="G178" s="38"/>
      <c r="H178" s="37"/>
      <c r="I178" s="38"/>
    </row>
    <row r="179" spans="2:9" x14ac:dyDescent="0.25">
      <c r="B179" s="37"/>
      <c r="C179" s="37"/>
      <c r="D179" s="37"/>
      <c r="E179" s="37"/>
      <c r="F179" s="37"/>
      <c r="G179" s="38"/>
      <c r="H179" s="37"/>
      <c r="I179" s="38"/>
    </row>
    <row r="180" spans="2:9" x14ac:dyDescent="0.25">
      <c r="B180" s="37"/>
      <c r="C180" s="37"/>
      <c r="D180" s="37"/>
      <c r="E180" s="37"/>
      <c r="F180" s="37"/>
      <c r="G180" s="38"/>
      <c r="H180" s="37"/>
      <c r="I180" s="38"/>
    </row>
    <row r="181" spans="2:9" x14ac:dyDescent="0.25">
      <c r="B181" s="37"/>
      <c r="C181" s="37"/>
      <c r="D181" s="37"/>
      <c r="E181" s="37"/>
      <c r="F181" s="37"/>
      <c r="G181" s="38"/>
      <c r="H181" s="37"/>
      <c r="I181" s="38"/>
    </row>
    <row r="182" spans="2:9" x14ac:dyDescent="0.25">
      <c r="B182" s="37"/>
      <c r="C182" s="37"/>
      <c r="D182" s="37"/>
      <c r="E182" s="37"/>
      <c r="F182" s="37"/>
      <c r="G182" s="38"/>
      <c r="H182" s="37"/>
      <c r="I182" s="38"/>
    </row>
    <row r="183" spans="2:9" x14ac:dyDescent="0.25">
      <c r="B183" s="37"/>
      <c r="C183" s="37"/>
      <c r="D183" s="37"/>
      <c r="E183" s="37"/>
      <c r="F183" s="37"/>
      <c r="G183" s="38"/>
      <c r="H183" s="37"/>
      <c r="I183" s="38"/>
    </row>
    <row r="184" spans="2:9" x14ac:dyDescent="0.25">
      <c r="B184" s="37"/>
      <c r="C184" s="37"/>
      <c r="D184" s="37"/>
      <c r="E184" s="37"/>
      <c r="F184" s="37"/>
      <c r="G184" s="38"/>
      <c r="H184" s="37"/>
      <c r="I184" s="38"/>
    </row>
    <row r="185" spans="2:9" x14ac:dyDescent="0.25">
      <c r="B185" s="37"/>
      <c r="C185" s="37"/>
      <c r="D185" s="37"/>
      <c r="E185" s="37"/>
      <c r="F185" s="37"/>
      <c r="G185" s="38"/>
      <c r="H185" s="37"/>
      <c r="I185" s="38"/>
    </row>
    <row r="186" spans="2:9" x14ac:dyDescent="0.25">
      <c r="B186" s="37"/>
      <c r="C186" s="37"/>
      <c r="D186" s="37"/>
      <c r="E186" s="37"/>
      <c r="F186" s="37"/>
      <c r="G186" s="38"/>
      <c r="H186" s="37"/>
      <c r="I186" s="38"/>
    </row>
    <row r="187" spans="2:9" x14ac:dyDescent="0.25">
      <c r="B187" s="37"/>
      <c r="C187" s="37"/>
      <c r="D187" s="37"/>
      <c r="E187" s="37"/>
      <c r="F187" s="37"/>
      <c r="G187" s="38"/>
      <c r="H187" s="37"/>
      <c r="I187" s="38"/>
    </row>
    <row r="188" spans="2:9" x14ac:dyDescent="0.25">
      <c r="B188" s="37"/>
      <c r="C188" s="37"/>
      <c r="D188" s="37"/>
      <c r="E188" s="37"/>
      <c r="F188" s="37"/>
      <c r="G188" s="38"/>
      <c r="H188" s="37"/>
      <c r="I188" s="38"/>
    </row>
    <row r="189" spans="2:9" x14ac:dyDescent="0.25">
      <c r="B189" s="37"/>
      <c r="C189" s="37"/>
      <c r="D189" s="37"/>
      <c r="E189" s="37"/>
      <c r="F189" s="37"/>
      <c r="G189" s="38"/>
      <c r="H189" s="37"/>
      <c r="I189" s="38"/>
    </row>
    <row r="190" spans="2:9" x14ac:dyDescent="0.25">
      <c r="B190" s="37"/>
      <c r="C190" s="37"/>
      <c r="D190" s="37"/>
      <c r="E190" s="37"/>
      <c r="F190" s="37"/>
      <c r="G190" s="38"/>
      <c r="H190" s="37"/>
      <c r="I190" s="38"/>
    </row>
    <row r="191" spans="2:9" x14ac:dyDescent="0.25">
      <c r="B191" s="37"/>
      <c r="C191" s="37"/>
      <c r="D191" s="37"/>
      <c r="E191" s="37"/>
      <c r="F191" s="37"/>
      <c r="G191" s="38"/>
      <c r="H191" s="37"/>
      <c r="I191" s="38"/>
    </row>
    <row r="192" spans="2:9" x14ac:dyDescent="0.25">
      <c r="B192" s="37"/>
      <c r="C192" s="37"/>
      <c r="D192" s="37"/>
      <c r="E192" s="37"/>
      <c r="F192" s="37"/>
      <c r="G192" s="38"/>
      <c r="H192" s="37"/>
      <c r="I192" s="38"/>
    </row>
    <row r="193" spans="2:9" x14ac:dyDescent="0.25">
      <c r="B193" s="37"/>
      <c r="C193" s="37"/>
      <c r="D193" s="37"/>
      <c r="E193" s="37"/>
      <c r="F193" s="37"/>
      <c r="G193" s="38"/>
      <c r="H193" s="37"/>
      <c r="I193" s="38"/>
    </row>
    <row r="194" spans="2:9" x14ac:dyDescent="0.25">
      <c r="B194" s="37"/>
      <c r="C194" s="37"/>
      <c r="D194" s="37"/>
      <c r="E194" s="37"/>
      <c r="F194" s="37"/>
      <c r="G194" s="38"/>
      <c r="H194" s="37"/>
      <c r="I194" s="38"/>
    </row>
    <row r="195" spans="2:9" x14ac:dyDescent="0.25">
      <c r="B195" s="37"/>
      <c r="C195" s="37"/>
      <c r="D195" s="37"/>
      <c r="E195" s="37"/>
      <c r="F195" s="37"/>
      <c r="G195" s="38"/>
      <c r="H195" s="37"/>
      <c r="I195" s="38"/>
    </row>
    <row r="196" spans="2:9" x14ac:dyDescent="0.25">
      <c r="B196" s="37"/>
      <c r="C196" s="37"/>
      <c r="D196" s="37"/>
      <c r="E196" s="37"/>
      <c r="F196" s="37"/>
      <c r="G196" s="38"/>
      <c r="H196" s="37"/>
      <c r="I196" s="38"/>
    </row>
    <row r="197" spans="2:9" x14ac:dyDescent="0.25">
      <c r="B197" s="37"/>
      <c r="C197" s="37"/>
      <c r="D197" s="37"/>
      <c r="E197" s="37"/>
      <c r="F197" s="37"/>
      <c r="G197" s="38"/>
      <c r="H197" s="37"/>
      <c r="I197" s="38"/>
    </row>
    <row r="198" spans="2:9" x14ac:dyDescent="0.25">
      <c r="B198" s="37"/>
      <c r="C198" s="37"/>
      <c r="D198" s="37"/>
      <c r="E198" s="37"/>
      <c r="F198" s="37"/>
      <c r="G198" s="38"/>
      <c r="H198" s="37"/>
      <c r="I198" s="38"/>
    </row>
    <row r="199" spans="2:9" x14ac:dyDescent="0.25">
      <c r="B199" s="37"/>
      <c r="C199" s="37"/>
      <c r="D199" s="37"/>
      <c r="E199" s="37"/>
      <c r="F199" s="37"/>
      <c r="G199" s="38"/>
      <c r="H199" s="37"/>
      <c r="I199" s="38"/>
    </row>
    <row r="200" spans="2:9" x14ac:dyDescent="0.25">
      <c r="B200" s="37"/>
      <c r="C200" s="37"/>
      <c r="D200" s="37"/>
      <c r="E200" s="37"/>
      <c r="F200" s="37"/>
      <c r="G200" s="38"/>
      <c r="H200" s="37"/>
      <c r="I200" s="38"/>
    </row>
    <row r="201" spans="2:9" x14ac:dyDescent="0.25">
      <c r="B201" s="37"/>
      <c r="C201" s="37"/>
      <c r="D201" s="37"/>
      <c r="E201" s="37"/>
      <c r="F201" s="37"/>
      <c r="G201" s="38"/>
      <c r="H201" s="37"/>
      <c r="I201" s="38"/>
    </row>
    <row r="202" spans="2:9" x14ac:dyDescent="0.25">
      <c r="B202" s="37"/>
      <c r="C202" s="37"/>
      <c r="D202" s="37"/>
      <c r="E202" s="37"/>
      <c r="F202" s="37"/>
      <c r="G202" s="38"/>
      <c r="H202" s="37"/>
      <c r="I202" s="38"/>
    </row>
    <row r="203" spans="2:9" x14ac:dyDescent="0.25">
      <c r="B203" s="37"/>
      <c r="C203" s="37"/>
      <c r="D203" s="37"/>
      <c r="E203" s="37"/>
      <c r="F203" s="37"/>
      <c r="G203" s="38"/>
      <c r="H203" s="37"/>
      <c r="I203" s="38"/>
    </row>
    <row r="204" spans="2:9" x14ac:dyDescent="0.25">
      <c r="B204" s="37"/>
      <c r="C204" s="37"/>
      <c r="D204" s="37"/>
      <c r="E204" s="37"/>
      <c r="F204" s="37"/>
      <c r="G204" s="38"/>
      <c r="H204" s="37"/>
      <c r="I204" s="38"/>
    </row>
    <row r="205" spans="2:9" x14ac:dyDescent="0.25">
      <c r="B205" s="37"/>
      <c r="C205" s="37"/>
      <c r="D205" s="37"/>
      <c r="E205" s="37"/>
      <c r="F205" s="37"/>
      <c r="G205" s="38"/>
      <c r="H205" s="37"/>
      <c r="I205" s="38"/>
    </row>
    <row r="206" spans="2:9" x14ac:dyDescent="0.25">
      <c r="B206" s="37"/>
      <c r="C206" s="37"/>
      <c r="D206" s="37"/>
      <c r="E206" s="37"/>
      <c r="F206" s="37"/>
      <c r="G206" s="38"/>
      <c r="H206" s="37"/>
      <c r="I206" s="38"/>
    </row>
    <row r="207" spans="2:9" x14ac:dyDescent="0.25">
      <c r="B207" s="37"/>
      <c r="C207" s="37"/>
      <c r="D207" s="37"/>
      <c r="E207" s="37"/>
      <c r="F207" s="37"/>
      <c r="G207" s="38"/>
      <c r="H207" s="37"/>
      <c r="I207" s="38"/>
    </row>
    <row r="208" spans="2:9" x14ac:dyDescent="0.25">
      <c r="B208" s="37"/>
      <c r="C208" s="37"/>
      <c r="D208" s="37"/>
      <c r="E208" s="37"/>
      <c r="F208" s="37"/>
      <c r="G208" s="38"/>
      <c r="H208" s="37"/>
      <c r="I208" s="38"/>
    </row>
    <row r="209" spans="2:9" x14ac:dyDescent="0.25">
      <c r="B209" s="37"/>
      <c r="C209" s="37"/>
      <c r="D209" s="37"/>
      <c r="E209" s="37"/>
      <c r="F209" s="37"/>
      <c r="G209" s="38"/>
      <c r="H209" s="37"/>
      <c r="I209" s="38"/>
    </row>
    <row r="210" spans="2:9" x14ac:dyDescent="0.25">
      <c r="B210" s="37"/>
      <c r="C210" s="37"/>
      <c r="D210" s="37"/>
      <c r="E210" s="37"/>
      <c r="F210" s="37"/>
      <c r="G210" s="38"/>
      <c r="H210" s="37"/>
      <c r="I210" s="38"/>
    </row>
    <row r="211" spans="2:9" x14ac:dyDescent="0.25">
      <c r="B211" s="37"/>
      <c r="C211" s="37"/>
      <c r="D211" s="37"/>
      <c r="E211" s="37"/>
      <c r="F211" s="37"/>
      <c r="G211" s="38"/>
      <c r="H211" s="37"/>
      <c r="I211" s="38"/>
    </row>
    <row r="212" spans="2:9" x14ac:dyDescent="0.25">
      <c r="B212" s="37"/>
      <c r="C212" s="37"/>
      <c r="D212" s="37"/>
      <c r="E212" s="37"/>
      <c r="F212" s="37"/>
      <c r="G212" s="38"/>
      <c r="H212" s="37"/>
      <c r="I212" s="38"/>
    </row>
    <row r="213" spans="2:9" x14ac:dyDescent="0.25">
      <c r="B213" s="37"/>
      <c r="C213" s="37"/>
      <c r="D213" s="37"/>
      <c r="E213" s="37"/>
      <c r="F213" s="37"/>
      <c r="G213" s="38"/>
      <c r="H213" s="37"/>
      <c r="I213" s="38"/>
    </row>
    <row r="214" spans="2:9" x14ac:dyDescent="0.25">
      <c r="B214" s="37"/>
      <c r="C214" s="37"/>
      <c r="D214" s="37"/>
      <c r="E214" s="37"/>
      <c r="F214" s="37"/>
      <c r="G214" s="38"/>
      <c r="H214" s="37"/>
      <c r="I214" s="38"/>
    </row>
    <row r="215" spans="2:9" x14ac:dyDescent="0.25">
      <c r="B215" s="37"/>
      <c r="C215" s="37"/>
      <c r="D215" s="37"/>
      <c r="E215" s="37"/>
      <c r="F215" s="37"/>
      <c r="G215" s="38"/>
      <c r="H215" s="37"/>
      <c r="I215" s="38"/>
    </row>
    <row r="216" spans="2:9" x14ac:dyDescent="0.25">
      <c r="B216" s="37"/>
      <c r="C216" s="37"/>
      <c r="D216" s="37"/>
      <c r="E216" s="37"/>
      <c r="F216" s="37"/>
      <c r="G216" s="38"/>
      <c r="H216" s="37"/>
      <c r="I216" s="38"/>
    </row>
    <row r="217" spans="2:9" x14ac:dyDescent="0.25">
      <c r="B217" s="37"/>
      <c r="C217" s="37"/>
      <c r="D217" s="37"/>
      <c r="E217" s="37"/>
      <c r="F217" s="37"/>
      <c r="G217" s="38"/>
      <c r="H217" s="37"/>
      <c r="I217" s="38"/>
    </row>
    <row r="218" spans="2:9" x14ac:dyDescent="0.25">
      <c r="B218" s="37"/>
      <c r="C218" s="37"/>
      <c r="D218" s="37"/>
      <c r="E218" s="37"/>
      <c r="F218" s="37"/>
      <c r="G218" s="38"/>
      <c r="H218" s="37"/>
      <c r="I218" s="38"/>
    </row>
    <row r="219" spans="2:9" x14ac:dyDescent="0.25">
      <c r="B219" s="37"/>
      <c r="C219" s="37"/>
      <c r="D219" s="37"/>
      <c r="E219" s="37"/>
      <c r="F219" s="37"/>
      <c r="G219" s="38"/>
      <c r="H219" s="37"/>
      <c r="I219" s="38"/>
    </row>
    <row r="220" spans="2:9" x14ac:dyDescent="0.25">
      <c r="B220" s="37"/>
      <c r="C220" s="37"/>
      <c r="D220" s="37"/>
      <c r="E220" s="37"/>
      <c r="F220" s="37"/>
      <c r="G220" s="38"/>
      <c r="H220" s="37"/>
      <c r="I220" s="38"/>
    </row>
    <row r="221" spans="2:9" x14ac:dyDescent="0.25">
      <c r="B221" s="37"/>
      <c r="C221" s="37"/>
      <c r="D221" s="37"/>
      <c r="E221" s="37"/>
      <c r="F221" s="37"/>
      <c r="G221" s="38"/>
      <c r="H221" s="37"/>
      <c r="I221" s="38"/>
    </row>
    <row r="222" spans="2:9" x14ac:dyDescent="0.25">
      <c r="B222" s="37"/>
      <c r="C222" s="37"/>
      <c r="D222" s="37"/>
      <c r="E222" s="37"/>
      <c r="F222" s="37"/>
      <c r="G222" s="38"/>
      <c r="H222" s="37"/>
      <c r="I222" s="38"/>
    </row>
    <row r="223" spans="2:9" x14ac:dyDescent="0.25">
      <c r="B223" s="37"/>
      <c r="C223" s="37"/>
      <c r="D223" s="37"/>
      <c r="E223" s="37"/>
      <c r="F223" s="37"/>
      <c r="G223" s="38"/>
      <c r="H223" s="37"/>
      <c r="I223" s="38"/>
    </row>
    <row r="224" spans="2:9" x14ac:dyDescent="0.25">
      <c r="B224" s="37"/>
      <c r="C224" s="37"/>
      <c r="D224" s="37"/>
      <c r="E224" s="37"/>
      <c r="F224" s="37"/>
      <c r="G224" s="38"/>
      <c r="H224" s="37"/>
      <c r="I224" s="38"/>
    </row>
    <row r="225" spans="2:9" x14ac:dyDescent="0.25">
      <c r="B225" s="37"/>
      <c r="C225" s="37"/>
      <c r="D225" s="37"/>
      <c r="E225" s="37"/>
      <c r="F225" s="37"/>
      <c r="G225" s="38"/>
      <c r="H225" s="37"/>
      <c r="I225" s="38"/>
    </row>
    <row r="226" spans="2:9" x14ac:dyDescent="0.25">
      <c r="B226" s="37"/>
      <c r="C226" s="37"/>
      <c r="D226" s="37"/>
      <c r="E226" s="37"/>
      <c r="F226" s="37"/>
      <c r="G226" s="38"/>
      <c r="H226" s="37"/>
      <c r="I226" s="38"/>
    </row>
    <row r="227" spans="2:9" x14ac:dyDescent="0.25">
      <c r="B227" s="37"/>
      <c r="C227" s="37"/>
      <c r="D227" s="37"/>
      <c r="E227" s="37"/>
      <c r="F227" s="37"/>
      <c r="G227" s="38"/>
      <c r="H227" s="37"/>
      <c r="I227" s="38"/>
    </row>
    <row r="228" spans="2:9" x14ac:dyDescent="0.25">
      <c r="B228" s="37"/>
      <c r="C228" s="37"/>
      <c r="D228" s="37"/>
      <c r="E228" s="37"/>
      <c r="F228" s="37"/>
      <c r="G228" s="38"/>
      <c r="H228" s="37"/>
      <c r="I228" s="38"/>
    </row>
    <row r="229" spans="2:9" x14ac:dyDescent="0.25">
      <c r="B229" s="37"/>
      <c r="C229" s="37"/>
      <c r="D229" s="37"/>
      <c r="E229" s="37"/>
      <c r="F229" s="37"/>
      <c r="G229" s="38"/>
      <c r="H229" s="37"/>
      <c r="I229" s="38"/>
    </row>
    <row r="230" spans="2:9" x14ac:dyDescent="0.25">
      <c r="B230" s="37"/>
      <c r="C230" s="37"/>
      <c r="D230" s="37"/>
      <c r="E230" s="37"/>
      <c r="F230" s="37"/>
      <c r="G230" s="38"/>
      <c r="H230" s="37"/>
      <c r="I230" s="38"/>
    </row>
    <row r="231" spans="2:9" x14ac:dyDescent="0.25">
      <c r="B231" s="37"/>
      <c r="C231" s="37"/>
      <c r="D231" s="37"/>
      <c r="E231" s="37"/>
      <c r="F231" s="37"/>
      <c r="G231" s="38"/>
      <c r="H231" s="37"/>
      <c r="I231" s="38"/>
    </row>
    <row r="232" spans="2:9" x14ac:dyDescent="0.25">
      <c r="B232" s="37"/>
      <c r="C232" s="37"/>
      <c r="D232" s="37"/>
      <c r="E232" s="37"/>
      <c r="F232" s="37"/>
      <c r="G232" s="38"/>
      <c r="H232" s="37"/>
      <c r="I232" s="38"/>
    </row>
    <row r="233" spans="2:9" x14ac:dyDescent="0.25">
      <c r="B233" s="37"/>
      <c r="C233" s="37"/>
      <c r="D233" s="37"/>
      <c r="E233" s="37"/>
      <c r="F233" s="37"/>
      <c r="G233" s="38"/>
      <c r="H233" s="37"/>
      <c r="I233" s="38"/>
    </row>
    <row r="234" spans="2:9" x14ac:dyDescent="0.25">
      <c r="B234" s="37"/>
      <c r="C234" s="37"/>
      <c r="D234" s="37"/>
      <c r="E234" s="37"/>
      <c r="F234" s="37"/>
      <c r="G234" s="38"/>
      <c r="H234" s="37"/>
      <c r="I234" s="38"/>
    </row>
    <row r="235" spans="2:9" x14ac:dyDescent="0.25">
      <c r="B235" s="37"/>
      <c r="C235" s="37"/>
      <c r="D235" s="37"/>
      <c r="E235" s="37"/>
      <c r="F235" s="37"/>
      <c r="G235" s="38"/>
      <c r="H235" s="37"/>
      <c r="I235" s="38"/>
    </row>
    <row r="236" spans="2:9" x14ac:dyDescent="0.25">
      <c r="B236" s="37"/>
      <c r="C236" s="37"/>
      <c r="D236" s="37"/>
      <c r="E236" s="37"/>
      <c r="F236" s="37"/>
      <c r="G236" s="38"/>
      <c r="H236" s="37"/>
      <c r="I236" s="38"/>
    </row>
    <row r="237" spans="2:9" x14ac:dyDescent="0.25">
      <c r="B237" s="37"/>
      <c r="C237" s="37"/>
      <c r="D237" s="37"/>
      <c r="E237" s="37"/>
      <c r="F237" s="37"/>
      <c r="G237" s="38"/>
      <c r="H237" s="37"/>
      <c r="I237" s="38"/>
    </row>
    <row r="238" spans="2:9" x14ac:dyDescent="0.25">
      <c r="B238" s="37"/>
      <c r="C238" s="37"/>
      <c r="D238" s="37"/>
      <c r="E238" s="37"/>
      <c r="F238" s="37"/>
      <c r="G238" s="38"/>
      <c r="H238" s="37"/>
      <c r="I238" s="38"/>
    </row>
    <row r="239" spans="2:9" x14ac:dyDescent="0.25">
      <c r="B239" s="37"/>
      <c r="C239" s="37"/>
      <c r="D239" s="37"/>
      <c r="E239" s="37"/>
      <c r="F239" s="37"/>
      <c r="G239" s="38"/>
      <c r="H239" s="37"/>
      <c r="I239" s="38"/>
    </row>
    <row r="240" spans="2:9" x14ac:dyDescent="0.25">
      <c r="B240" s="37"/>
      <c r="C240" s="37"/>
      <c r="D240" s="37"/>
      <c r="E240" s="37"/>
      <c r="F240" s="37"/>
      <c r="G240" s="38"/>
      <c r="H240" s="37"/>
      <c r="I240" s="38"/>
    </row>
    <row r="241" spans="2:9" x14ac:dyDescent="0.25">
      <c r="B241" s="37"/>
      <c r="C241" s="37"/>
      <c r="D241" s="37"/>
      <c r="E241" s="37"/>
      <c r="F241" s="37"/>
      <c r="G241" s="38"/>
      <c r="H241" s="37"/>
      <c r="I241" s="38"/>
    </row>
    <row r="242" spans="2:9" x14ac:dyDescent="0.25">
      <c r="B242" s="37"/>
      <c r="C242" s="37"/>
      <c r="D242" s="37"/>
      <c r="E242" s="37"/>
      <c r="F242" s="37"/>
      <c r="G242" s="38"/>
      <c r="H242" s="37"/>
      <c r="I242" s="38"/>
    </row>
    <row r="243" spans="2:9" x14ac:dyDescent="0.25">
      <c r="B243" s="37"/>
      <c r="C243" s="37"/>
      <c r="D243" s="37"/>
      <c r="E243" s="37"/>
      <c r="F243" s="37"/>
      <c r="G243" s="38"/>
      <c r="H243" s="37"/>
      <c r="I243" s="38"/>
    </row>
    <row r="244" spans="2:9" x14ac:dyDescent="0.25">
      <c r="B244" s="37"/>
      <c r="C244" s="37"/>
      <c r="D244" s="37"/>
      <c r="E244" s="37"/>
      <c r="F244" s="37"/>
      <c r="G244" s="38"/>
      <c r="H244" s="37"/>
      <c r="I244" s="38"/>
    </row>
    <row r="245" spans="2:9" x14ac:dyDescent="0.25">
      <c r="B245" s="37"/>
      <c r="C245" s="37"/>
      <c r="D245" s="37"/>
      <c r="E245" s="37"/>
      <c r="F245" s="37"/>
      <c r="G245" s="38"/>
      <c r="H245" s="37"/>
      <c r="I245" s="38"/>
    </row>
    <row r="246" spans="2:9" x14ac:dyDescent="0.25">
      <c r="B246" s="37"/>
      <c r="C246" s="37"/>
      <c r="D246" s="37"/>
      <c r="E246" s="37"/>
      <c r="F246" s="37"/>
      <c r="G246" s="38"/>
      <c r="H246" s="37"/>
      <c r="I246" s="38"/>
    </row>
    <row r="247" spans="2:9" x14ac:dyDescent="0.25">
      <c r="B247" s="37"/>
      <c r="C247" s="37"/>
      <c r="D247" s="37"/>
      <c r="E247" s="37"/>
      <c r="F247" s="37"/>
      <c r="G247" s="38"/>
      <c r="H247" s="37"/>
      <c r="I247" s="38"/>
    </row>
    <row r="248" spans="2:9" x14ac:dyDescent="0.25">
      <c r="B248" s="37"/>
      <c r="C248" s="37"/>
      <c r="D248" s="37"/>
      <c r="E248" s="37"/>
      <c r="F248" s="37"/>
      <c r="G248" s="38"/>
      <c r="H248" s="37"/>
      <c r="I248" s="38"/>
    </row>
    <row r="249" spans="2:9" x14ac:dyDescent="0.25">
      <c r="B249" s="37"/>
      <c r="C249" s="37"/>
      <c r="D249" s="37"/>
      <c r="E249" s="37"/>
      <c r="F249" s="37"/>
      <c r="G249" s="38"/>
      <c r="H249" s="37"/>
      <c r="I249" s="38"/>
    </row>
    <row r="250" spans="2:9" x14ac:dyDescent="0.25">
      <c r="B250" s="37"/>
      <c r="C250" s="37"/>
      <c r="D250" s="37"/>
      <c r="E250" s="37"/>
      <c r="F250" s="37"/>
      <c r="G250" s="38"/>
      <c r="H250" s="37"/>
      <c r="I250" s="38"/>
    </row>
    <row r="251" spans="2:9" x14ac:dyDescent="0.25">
      <c r="B251" s="37"/>
      <c r="C251" s="37"/>
      <c r="D251" s="37"/>
      <c r="E251" s="37"/>
      <c r="F251" s="37"/>
      <c r="G251" s="38"/>
      <c r="H251" s="37"/>
      <c r="I251" s="38"/>
    </row>
    <row r="252" spans="2:9" x14ac:dyDescent="0.25">
      <c r="B252" s="37"/>
      <c r="C252" s="37"/>
      <c r="D252" s="37"/>
      <c r="E252" s="37"/>
      <c r="F252" s="37"/>
      <c r="G252" s="38"/>
      <c r="H252" s="37"/>
      <c r="I252" s="38"/>
    </row>
    <row r="253" spans="2:9" x14ac:dyDescent="0.25">
      <c r="B253" s="37"/>
      <c r="C253" s="37"/>
      <c r="D253" s="37"/>
      <c r="E253" s="37"/>
      <c r="F253" s="37"/>
      <c r="G253" s="38"/>
      <c r="H253" s="37"/>
      <c r="I253" s="38"/>
    </row>
    <row r="254" spans="2:9" x14ac:dyDescent="0.25">
      <c r="B254" s="37"/>
      <c r="C254" s="37"/>
      <c r="D254" s="37"/>
      <c r="E254" s="37"/>
      <c r="F254" s="37"/>
      <c r="G254" s="38"/>
      <c r="H254" s="37"/>
      <c r="I254" s="38"/>
    </row>
    <row r="255" spans="2:9" x14ac:dyDescent="0.25">
      <c r="B255" s="37"/>
      <c r="C255" s="37"/>
      <c r="D255" s="37"/>
      <c r="E255" s="37"/>
      <c r="F255" s="37"/>
      <c r="G255" s="38"/>
      <c r="H255" s="37"/>
      <c r="I255" s="38"/>
    </row>
    <row r="256" spans="2:9" x14ac:dyDescent="0.25">
      <c r="B256" s="37"/>
      <c r="C256" s="37"/>
      <c r="D256" s="37"/>
      <c r="E256" s="37"/>
      <c r="F256" s="37"/>
      <c r="G256" s="38"/>
      <c r="H256" s="37"/>
      <c r="I256" s="38"/>
    </row>
    <row r="257" spans="2:9" x14ac:dyDescent="0.25">
      <c r="B257" s="37"/>
      <c r="C257" s="37"/>
      <c r="D257" s="37"/>
      <c r="E257" s="37"/>
      <c r="F257" s="37"/>
      <c r="G257" s="38"/>
      <c r="H257" s="37"/>
      <c r="I257" s="38"/>
    </row>
    <row r="258" spans="2:9" x14ac:dyDescent="0.25">
      <c r="B258" s="37"/>
      <c r="C258" s="37"/>
      <c r="D258" s="37"/>
      <c r="E258" s="37"/>
      <c r="F258" s="37"/>
      <c r="G258" s="38"/>
      <c r="H258" s="37"/>
      <c r="I258" s="38"/>
    </row>
    <row r="259" spans="2:9" x14ac:dyDescent="0.25">
      <c r="B259" s="37"/>
      <c r="C259" s="37"/>
      <c r="D259" s="37"/>
      <c r="E259" s="37"/>
      <c r="F259" s="37"/>
      <c r="G259" s="38"/>
      <c r="H259" s="37"/>
      <c r="I259" s="38"/>
    </row>
    <row r="260" spans="2:9" x14ac:dyDescent="0.25">
      <c r="B260" s="37"/>
      <c r="C260" s="37"/>
      <c r="D260" s="37"/>
      <c r="E260" s="37"/>
      <c r="F260" s="37"/>
      <c r="G260" s="38"/>
      <c r="H260" s="37"/>
      <c r="I260" s="38"/>
    </row>
    <row r="261" spans="2:9" x14ac:dyDescent="0.25">
      <c r="B261" s="37"/>
      <c r="C261" s="37"/>
      <c r="D261" s="37"/>
      <c r="E261" s="37"/>
      <c r="F261" s="37"/>
      <c r="G261" s="38"/>
      <c r="H261" s="37"/>
      <c r="I261" s="38"/>
    </row>
    <row r="262" spans="2:9" x14ac:dyDescent="0.25">
      <c r="B262" s="37"/>
      <c r="C262" s="37"/>
      <c r="D262" s="37"/>
      <c r="E262" s="37"/>
      <c r="F262" s="37"/>
      <c r="G262" s="38"/>
      <c r="H262" s="37"/>
      <c r="I262" s="38"/>
    </row>
    <row r="263" spans="2:9" x14ac:dyDescent="0.25">
      <c r="B263" s="37"/>
      <c r="C263" s="37"/>
      <c r="D263" s="37"/>
      <c r="E263" s="37"/>
      <c r="F263" s="37"/>
      <c r="G263" s="38"/>
      <c r="H263" s="37"/>
      <c r="I263" s="38"/>
    </row>
    <row r="264" spans="2:9" x14ac:dyDescent="0.25">
      <c r="B264" s="37"/>
      <c r="C264" s="37"/>
      <c r="D264" s="37"/>
      <c r="E264" s="37"/>
      <c r="F264" s="37"/>
      <c r="G264" s="38"/>
      <c r="H264" s="37"/>
      <c r="I264" s="38"/>
    </row>
    <row r="265" spans="2:9" x14ac:dyDescent="0.25">
      <c r="B265" s="37"/>
      <c r="C265" s="37"/>
      <c r="D265" s="37"/>
      <c r="E265" s="37"/>
      <c r="F265" s="37"/>
      <c r="G265" s="38"/>
      <c r="H265" s="37"/>
      <c r="I265" s="38"/>
    </row>
    <row r="266" spans="2:9" x14ac:dyDescent="0.25">
      <c r="B266" s="37"/>
      <c r="C266" s="37"/>
      <c r="D266" s="37"/>
      <c r="E266" s="37"/>
      <c r="F266" s="37"/>
      <c r="G266" s="38"/>
      <c r="H266" s="37"/>
      <c r="I266" s="38"/>
    </row>
    <row r="267" spans="2:9" x14ac:dyDescent="0.25">
      <c r="B267" s="37"/>
      <c r="C267" s="37"/>
      <c r="D267" s="37"/>
      <c r="E267" s="37"/>
      <c r="F267" s="37"/>
      <c r="G267" s="38"/>
      <c r="H267" s="37"/>
      <c r="I267" s="38"/>
    </row>
    <row r="268" spans="2:9" x14ac:dyDescent="0.25">
      <c r="B268" s="37"/>
      <c r="C268" s="37"/>
      <c r="D268" s="37"/>
      <c r="E268" s="37"/>
      <c r="F268" s="37"/>
      <c r="G268" s="38"/>
      <c r="H268" s="37"/>
      <c r="I268" s="38"/>
    </row>
    <row r="269" spans="2:9" x14ac:dyDescent="0.25">
      <c r="B269" s="37"/>
      <c r="C269" s="37"/>
      <c r="D269" s="37"/>
      <c r="E269" s="37"/>
      <c r="F269" s="37"/>
      <c r="G269" s="38"/>
      <c r="H269" s="37"/>
      <c r="I269" s="38"/>
    </row>
    <row r="270" spans="2:9" x14ac:dyDescent="0.25">
      <c r="B270" s="37"/>
      <c r="C270" s="37"/>
      <c r="D270" s="37"/>
      <c r="E270" s="37"/>
      <c r="F270" s="37"/>
      <c r="G270" s="38"/>
      <c r="H270" s="37"/>
      <c r="I270" s="38"/>
    </row>
    <row r="271" spans="2:9" x14ac:dyDescent="0.25">
      <c r="B271" s="37"/>
      <c r="C271" s="37"/>
      <c r="D271" s="37"/>
      <c r="E271" s="37"/>
      <c r="F271" s="37"/>
      <c r="G271" s="38"/>
      <c r="H271" s="37"/>
      <c r="I271" s="38"/>
    </row>
    <row r="272" spans="2:9" x14ac:dyDescent="0.25">
      <c r="B272" s="37"/>
      <c r="C272" s="37"/>
      <c r="D272" s="37"/>
      <c r="E272" s="37"/>
      <c r="F272" s="37"/>
      <c r="G272" s="38"/>
      <c r="H272" s="37"/>
      <c r="I272" s="38"/>
    </row>
    <row r="273" spans="2:9" x14ac:dyDescent="0.25">
      <c r="B273" s="37"/>
      <c r="C273" s="37"/>
      <c r="D273" s="37"/>
      <c r="E273" s="37"/>
      <c r="F273" s="37"/>
      <c r="G273" s="38"/>
      <c r="H273" s="37"/>
      <c r="I273" s="38"/>
    </row>
    <row r="274" spans="2:9" x14ac:dyDescent="0.25">
      <c r="B274" s="37"/>
      <c r="C274" s="37"/>
      <c r="D274" s="37"/>
      <c r="E274" s="37"/>
      <c r="F274" s="37"/>
      <c r="G274" s="38"/>
      <c r="H274" s="37"/>
      <c r="I274" s="38"/>
    </row>
    <row r="275" spans="2:9" x14ac:dyDescent="0.25">
      <c r="B275" s="37"/>
      <c r="C275" s="37"/>
      <c r="D275" s="37"/>
      <c r="E275" s="37"/>
      <c r="F275" s="37"/>
      <c r="G275" s="38"/>
      <c r="H275" s="37"/>
      <c r="I275" s="38"/>
    </row>
    <row r="276" spans="2:9" x14ac:dyDescent="0.25">
      <c r="B276" s="37"/>
      <c r="C276" s="37"/>
      <c r="D276" s="37"/>
      <c r="E276" s="37"/>
      <c r="F276" s="37"/>
      <c r="G276" s="38"/>
      <c r="H276" s="37"/>
      <c r="I276" s="38"/>
    </row>
    <row r="277" spans="2:9" x14ac:dyDescent="0.25">
      <c r="B277" s="37"/>
      <c r="C277" s="37"/>
      <c r="D277" s="37"/>
      <c r="E277" s="37"/>
      <c r="F277" s="37"/>
      <c r="G277" s="38"/>
      <c r="H277" s="37"/>
      <c r="I277" s="38"/>
    </row>
    <row r="278" spans="2:9" x14ac:dyDescent="0.25">
      <c r="B278" s="37"/>
      <c r="C278" s="37"/>
      <c r="D278" s="37"/>
      <c r="E278" s="37"/>
      <c r="F278" s="37"/>
      <c r="G278" s="38"/>
      <c r="H278" s="37"/>
      <c r="I278" s="38"/>
    </row>
    <row r="279" spans="2:9" x14ac:dyDescent="0.25">
      <c r="B279" s="37"/>
      <c r="C279" s="37"/>
      <c r="D279" s="37"/>
      <c r="E279" s="37"/>
      <c r="F279" s="37"/>
      <c r="G279" s="38"/>
      <c r="H279" s="37"/>
      <c r="I279" s="38"/>
    </row>
    <row r="280" spans="2:9" x14ac:dyDescent="0.25">
      <c r="B280" s="37"/>
      <c r="C280" s="37"/>
      <c r="D280" s="37"/>
      <c r="E280" s="37"/>
      <c r="F280" s="37"/>
      <c r="G280" s="38"/>
      <c r="H280" s="37"/>
      <c r="I280" s="38"/>
    </row>
    <row r="281" spans="2:9" x14ac:dyDescent="0.25">
      <c r="B281" s="37"/>
      <c r="C281" s="37"/>
      <c r="D281" s="37"/>
      <c r="E281" s="37"/>
      <c r="F281" s="37"/>
      <c r="G281" s="38"/>
      <c r="H281" s="37"/>
      <c r="I281" s="38"/>
    </row>
    <row r="282" spans="2:9" x14ac:dyDescent="0.25">
      <c r="B282" s="37"/>
      <c r="C282" s="37"/>
      <c r="D282" s="37"/>
      <c r="E282" s="37"/>
      <c r="F282" s="37"/>
      <c r="G282" s="38"/>
      <c r="H282" s="37"/>
      <c r="I282" s="38"/>
    </row>
    <row r="283" spans="2:9" x14ac:dyDescent="0.25">
      <c r="B283" s="37"/>
      <c r="C283" s="37"/>
      <c r="D283" s="37"/>
      <c r="E283" s="37"/>
      <c r="F283" s="37"/>
      <c r="G283" s="38"/>
      <c r="H283" s="37"/>
      <c r="I283" s="38"/>
    </row>
    <row r="284" spans="2:9" x14ac:dyDescent="0.25">
      <c r="B284" s="37"/>
      <c r="C284" s="37"/>
      <c r="D284" s="37"/>
      <c r="E284" s="37"/>
      <c r="F284" s="37"/>
      <c r="G284" s="38"/>
      <c r="H284" s="37"/>
      <c r="I284" s="38"/>
    </row>
    <row r="285" spans="2:9" x14ac:dyDescent="0.25">
      <c r="B285" s="37"/>
      <c r="C285" s="37"/>
      <c r="D285" s="37"/>
      <c r="E285" s="37"/>
      <c r="F285" s="37"/>
      <c r="G285" s="38"/>
      <c r="H285" s="37"/>
      <c r="I285" s="38"/>
    </row>
    <row r="286" spans="2:9" x14ac:dyDescent="0.25">
      <c r="B286" s="37"/>
      <c r="C286" s="37"/>
      <c r="D286" s="37"/>
      <c r="E286" s="37"/>
      <c r="F286" s="37"/>
      <c r="G286" s="38"/>
      <c r="H286" s="37"/>
      <c r="I286" s="38"/>
    </row>
    <row r="287" spans="2:9" x14ac:dyDescent="0.25">
      <c r="B287" s="37"/>
      <c r="C287" s="37"/>
      <c r="D287" s="37"/>
      <c r="E287" s="37"/>
      <c r="F287" s="37"/>
      <c r="G287" s="38"/>
      <c r="H287" s="37"/>
      <c r="I287" s="38"/>
    </row>
    <row r="288" spans="2:9" x14ac:dyDescent="0.25">
      <c r="B288" s="37"/>
      <c r="C288" s="37"/>
      <c r="D288" s="37"/>
      <c r="E288" s="37"/>
      <c r="F288" s="37"/>
      <c r="G288" s="38"/>
      <c r="H288" s="37"/>
      <c r="I288" s="38"/>
    </row>
    <row r="289" spans="2:9" x14ac:dyDescent="0.25">
      <c r="B289" s="37"/>
      <c r="C289" s="37"/>
      <c r="D289" s="37"/>
      <c r="E289" s="37"/>
      <c r="F289" s="37"/>
      <c r="G289" s="38"/>
      <c r="H289" s="37"/>
      <c r="I289" s="38"/>
    </row>
    <row r="290" spans="2:9" x14ac:dyDescent="0.25">
      <c r="B290" s="37"/>
      <c r="C290" s="37"/>
      <c r="D290" s="37"/>
      <c r="E290" s="37"/>
      <c r="F290" s="37"/>
      <c r="G290" s="38"/>
      <c r="H290" s="37"/>
      <c r="I290" s="38"/>
    </row>
    <row r="291" spans="2:9" x14ac:dyDescent="0.25">
      <c r="B291" s="37"/>
      <c r="C291" s="37"/>
      <c r="D291" s="37"/>
      <c r="E291" s="37"/>
      <c r="F291" s="37"/>
      <c r="G291" s="38"/>
      <c r="H291" s="37"/>
      <c r="I291" s="38"/>
    </row>
    <row r="292" spans="2:9" x14ac:dyDescent="0.25">
      <c r="B292" s="37"/>
      <c r="C292" s="37"/>
      <c r="D292" s="37"/>
      <c r="E292" s="37"/>
      <c r="F292" s="37"/>
      <c r="G292" s="38"/>
      <c r="H292" s="37"/>
      <c r="I292" s="38"/>
    </row>
  </sheetData>
  <mergeCells count="4">
    <mergeCell ref="A1:I1"/>
    <mergeCell ref="A43:I43"/>
    <mergeCell ref="B2:B3"/>
    <mergeCell ref="D2:F2"/>
  </mergeCells>
  <phoneticPr fontId="0" type="noConversion"/>
  <pageMargins left="0.98425196850393704" right="0.98425196850393704" top="1.0629921259842521" bottom="1.4566929133858268" header="0" footer="0"/>
  <pageSetup paperSize="167" scale="7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292"/>
  <sheetViews>
    <sheetView zoomScaleNormal="100" zoomScaleSheetLayoutView="100" workbookViewId="0">
      <selection sqref="A1:I1"/>
    </sheetView>
  </sheetViews>
  <sheetFormatPr defaultColWidth="6.7109375" defaultRowHeight="12.75" x14ac:dyDescent="0.25"/>
  <cols>
    <col min="1" max="1" width="6" style="36" customWidth="1"/>
    <col min="2" max="2" width="16.5703125" style="36" customWidth="1"/>
    <col min="3" max="3" width="8.42578125" style="36" customWidth="1"/>
    <col min="4" max="5" width="6.42578125" style="36" customWidth="1"/>
    <col min="6" max="6" width="7.85546875" style="36" customWidth="1"/>
    <col min="7" max="7" width="5.140625" style="41" customWidth="1"/>
    <col min="8" max="8" width="5.85546875" style="36" customWidth="1"/>
    <col min="9" max="9" width="7.140625" style="41" customWidth="1"/>
    <col min="10" max="10" width="2.85546875" style="5" customWidth="1"/>
    <col min="11" max="11" width="2" style="5" customWidth="1"/>
    <col min="12" max="16384" width="6.7109375" style="36"/>
  </cols>
  <sheetData>
    <row r="1" spans="1:253" s="1" customFormat="1" ht="14.25" customHeight="1" x14ac:dyDescent="0.2">
      <c r="A1" s="80" t="s">
        <v>239</v>
      </c>
      <c r="B1" s="81"/>
      <c r="C1" s="81"/>
      <c r="D1" s="81"/>
      <c r="E1" s="81"/>
      <c r="F1" s="81"/>
      <c r="G1" s="81"/>
      <c r="H1" s="81"/>
      <c r="I1" s="81"/>
      <c r="J1" s="18"/>
      <c r="K1" s="18"/>
    </row>
    <row r="2" spans="1:253" s="5" customFormat="1" ht="13.5" customHeight="1" x14ac:dyDescent="0.25">
      <c r="A2" s="2" t="s">
        <v>0</v>
      </c>
      <c r="B2" s="83" t="s">
        <v>221</v>
      </c>
      <c r="C2" s="42" t="s">
        <v>234</v>
      </c>
      <c r="D2" s="85" t="s">
        <v>237</v>
      </c>
      <c r="E2" s="85"/>
      <c r="F2" s="85"/>
      <c r="G2" s="3" t="s">
        <v>223</v>
      </c>
      <c r="H2" s="3" t="s">
        <v>227</v>
      </c>
      <c r="I2" s="3" t="s">
        <v>1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</row>
    <row r="3" spans="1:253" s="5" customFormat="1" ht="13.5" customHeight="1" x14ac:dyDescent="0.25">
      <c r="A3" s="6" t="s">
        <v>2</v>
      </c>
      <c r="B3" s="84"/>
      <c r="C3" s="7" t="s">
        <v>220</v>
      </c>
      <c r="D3" s="8" t="s">
        <v>228</v>
      </c>
      <c r="E3" s="8" t="s">
        <v>229</v>
      </c>
      <c r="F3" s="7" t="s">
        <v>220</v>
      </c>
      <c r="G3" s="43" t="s">
        <v>238</v>
      </c>
      <c r="H3" s="8" t="s">
        <v>3</v>
      </c>
      <c r="I3" s="8" t="s">
        <v>4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</row>
    <row r="4" spans="1:253" s="5" customFormat="1" ht="13.5" customHeight="1" x14ac:dyDescent="0.25">
      <c r="A4" s="24">
        <v>30023</v>
      </c>
      <c r="B4" s="9" t="s">
        <v>31</v>
      </c>
      <c r="C4" s="47">
        <v>13867</v>
      </c>
      <c r="D4" s="65">
        <v>6871</v>
      </c>
      <c r="E4" s="65">
        <v>7010</v>
      </c>
      <c r="F4" s="47">
        <v>13881</v>
      </c>
      <c r="G4" s="12">
        <f>(F4-C4)/C4*100</f>
        <v>0.10095911155981827</v>
      </c>
      <c r="H4" s="27">
        <v>29.167199999999998</v>
      </c>
      <c r="I4" s="12">
        <f>F4/H4</f>
        <v>475.91129762198636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</row>
    <row r="5" spans="1:253" s="5" customFormat="1" ht="13.5" customHeight="1" x14ac:dyDescent="0.25">
      <c r="A5" s="24">
        <v>30024</v>
      </c>
      <c r="B5" s="9" t="s">
        <v>32</v>
      </c>
      <c r="C5" s="47">
        <v>650</v>
      </c>
      <c r="D5" s="65">
        <v>309</v>
      </c>
      <c r="E5" s="65">
        <v>339</v>
      </c>
      <c r="F5" s="47">
        <v>648</v>
      </c>
      <c r="G5" s="12">
        <f t="shared" ref="G5:G42" si="0">(F5-C5)/C5*100</f>
        <v>-0.30769230769230771</v>
      </c>
      <c r="H5" s="27">
        <v>9.2087000000000003</v>
      </c>
      <c r="I5" s="12">
        <f t="shared" ref="I5:I42" si="1">F5/H5</f>
        <v>70.368238730765469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</row>
    <row r="6" spans="1:253" s="1" customFormat="1" ht="13.5" customHeight="1" x14ac:dyDescent="0.2">
      <c r="A6" s="24">
        <v>30025</v>
      </c>
      <c r="B6" s="9" t="s">
        <v>33</v>
      </c>
      <c r="C6" s="47">
        <v>650</v>
      </c>
      <c r="D6" s="65">
        <v>327</v>
      </c>
      <c r="E6" s="65">
        <v>301</v>
      </c>
      <c r="F6" s="47">
        <v>628</v>
      </c>
      <c r="G6" s="12">
        <f t="shared" si="0"/>
        <v>-3.3846153846153846</v>
      </c>
      <c r="H6" s="27">
        <v>100.1991</v>
      </c>
      <c r="I6" s="12">
        <f t="shared" si="1"/>
        <v>6.2675213649623602</v>
      </c>
      <c r="J6" s="18"/>
      <c r="K6" s="18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</row>
    <row r="7" spans="1:253" s="1" customFormat="1" ht="13.5" customHeight="1" x14ac:dyDescent="0.2">
      <c r="A7" s="24">
        <v>30026</v>
      </c>
      <c r="B7" s="9" t="s">
        <v>34</v>
      </c>
      <c r="C7" s="47">
        <v>11204</v>
      </c>
      <c r="D7" s="65">
        <v>5288</v>
      </c>
      <c r="E7" s="65">
        <v>5888</v>
      </c>
      <c r="F7" s="47">
        <v>11176</v>
      </c>
      <c r="G7" s="12">
        <f t="shared" si="0"/>
        <v>-0.24991074616208497</v>
      </c>
      <c r="H7" s="27">
        <v>50.646499999999996</v>
      </c>
      <c r="I7" s="12">
        <f t="shared" si="1"/>
        <v>220.66677855330576</v>
      </c>
      <c r="J7" s="18"/>
      <c r="K7" s="18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</row>
    <row r="8" spans="1:253" s="1" customFormat="1" ht="13.5" customHeight="1" x14ac:dyDescent="0.2">
      <c r="A8" s="24">
        <v>30027</v>
      </c>
      <c r="B8" s="9" t="s">
        <v>35</v>
      </c>
      <c r="C8" s="47">
        <v>16150</v>
      </c>
      <c r="D8" s="65">
        <v>7961</v>
      </c>
      <c r="E8" s="65">
        <v>8204</v>
      </c>
      <c r="F8" s="47">
        <v>16165</v>
      </c>
      <c r="G8" s="12">
        <f t="shared" si="0"/>
        <v>9.2879256965944262E-2</v>
      </c>
      <c r="H8" s="27">
        <v>75.21520000000001</v>
      </c>
      <c r="I8" s="12">
        <f t="shared" si="1"/>
        <v>214.91666578032098</v>
      </c>
      <c r="J8" s="18"/>
      <c r="K8" s="18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</row>
    <row r="9" spans="1:253" s="1" customFormat="1" ht="13.5" customHeight="1" x14ac:dyDescent="0.2">
      <c r="A9" s="24">
        <v>30028</v>
      </c>
      <c r="B9" s="9" t="s">
        <v>230</v>
      </c>
      <c r="C9" s="47">
        <v>2224</v>
      </c>
      <c r="D9" s="65">
        <v>1057</v>
      </c>
      <c r="E9" s="65">
        <v>1130</v>
      </c>
      <c r="F9" s="47">
        <v>2187</v>
      </c>
      <c r="G9" s="12">
        <f t="shared" si="0"/>
        <v>-1.6636690647482015</v>
      </c>
      <c r="H9" s="27">
        <v>21.750799999999998</v>
      </c>
      <c r="I9" s="12">
        <f t="shared" si="1"/>
        <v>100.54802581973998</v>
      </c>
      <c r="J9" s="18"/>
      <c r="K9" s="18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</row>
    <row r="10" spans="1:253" s="1" customFormat="1" ht="13.5" customHeight="1" x14ac:dyDescent="0.2">
      <c r="A10" s="24">
        <v>30029</v>
      </c>
      <c r="B10" s="24" t="s">
        <v>36</v>
      </c>
      <c r="C10" s="47">
        <v>509</v>
      </c>
      <c r="D10" s="26">
        <v>247</v>
      </c>
      <c r="E10" s="26">
        <v>244</v>
      </c>
      <c r="F10" s="47">
        <v>491</v>
      </c>
      <c r="G10" s="12">
        <f t="shared" si="0"/>
        <v>-3.5363457760314341</v>
      </c>
      <c r="H10" s="27">
        <v>19.414300000000001</v>
      </c>
      <c r="I10" s="12">
        <f t="shared" si="1"/>
        <v>25.290636283564176</v>
      </c>
      <c r="J10" s="18"/>
      <c r="K10" s="18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</row>
    <row r="11" spans="1:253" s="1" customFormat="1" ht="13.5" customHeight="1" x14ac:dyDescent="0.2">
      <c r="A11" s="24">
        <v>30030</v>
      </c>
      <c r="B11" s="24" t="s">
        <v>37</v>
      </c>
      <c r="C11" s="47">
        <v>3189</v>
      </c>
      <c r="D11" s="26">
        <v>1582</v>
      </c>
      <c r="E11" s="26">
        <v>1588</v>
      </c>
      <c r="F11" s="47">
        <v>3170</v>
      </c>
      <c r="G11" s="12">
        <f t="shared" si="0"/>
        <v>-0.59579805581687051</v>
      </c>
      <c r="H11" s="27">
        <v>12.621700000000001</v>
      </c>
      <c r="I11" s="12">
        <f t="shared" si="1"/>
        <v>251.15475728309181</v>
      </c>
      <c r="J11" s="17"/>
      <c r="K11" s="18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</row>
    <row r="12" spans="1:253" s="1" customFormat="1" ht="13.5" customHeight="1" x14ac:dyDescent="0.2">
      <c r="A12" s="24">
        <v>30031</v>
      </c>
      <c r="B12" s="24" t="s">
        <v>38</v>
      </c>
      <c r="C12" s="47">
        <v>2168</v>
      </c>
      <c r="D12" s="26">
        <v>1054</v>
      </c>
      <c r="E12" s="26">
        <v>1127</v>
      </c>
      <c r="F12" s="47">
        <v>2181</v>
      </c>
      <c r="G12" s="12">
        <f t="shared" si="0"/>
        <v>0.59963099630996308</v>
      </c>
      <c r="H12" s="27">
        <v>23.796700000000001</v>
      </c>
      <c r="I12" s="12">
        <f t="shared" si="1"/>
        <v>91.651363424340346</v>
      </c>
      <c r="J12" s="61"/>
      <c r="K12" s="18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</row>
    <row r="13" spans="1:253" s="1" customFormat="1" ht="13.5" customHeight="1" x14ac:dyDescent="0.2">
      <c r="A13" s="24">
        <v>30032</v>
      </c>
      <c r="B13" s="24" t="s">
        <v>39</v>
      </c>
      <c r="C13" s="47">
        <v>2304</v>
      </c>
      <c r="D13" s="26">
        <v>1095</v>
      </c>
      <c r="E13" s="26">
        <v>1207</v>
      </c>
      <c r="F13" s="47">
        <v>2302</v>
      </c>
      <c r="G13" s="12">
        <f t="shared" si="0"/>
        <v>-8.6805555555555552E-2</v>
      </c>
      <c r="H13" s="27">
        <v>27.5411</v>
      </c>
      <c r="I13" s="12">
        <f t="shared" si="1"/>
        <v>83.584170566898194</v>
      </c>
      <c r="J13" s="17"/>
      <c r="K13" s="18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</row>
    <row r="14" spans="1:253" s="1" customFormat="1" ht="13.5" customHeight="1" x14ac:dyDescent="0.2">
      <c r="A14" s="24">
        <v>30033</v>
      </c>
      <c r="B14" s="24" t="s">
        <v>40</v>
      </c>
      <c r="C14" s="47">
        <v>174</v>
      </c>
      <c r="D14" s="29">
        <v>90</v>
      </c>
      <c r="E14" s="29">
        <v>78</v>
      </c>
      <c r="F14" s="47">
        <v>168</v>
      </c>
      <c r="G14" s="12">
        <f t="shared" si="0"/>
        <v>-3.4482758620689653</v>
      </c>
      <c r="H14" s="27">
        <v>70.36930000000001</v>
      </c>
      <c r="I14" s="12">
        <f t="shared" si="1"/>
        <v>2.3874047347351754</v>
      </c>
      <c r="J14" s="17"/>
      <c r="K14" s="18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</row>
    <row r="15" spans="1:253" s="1" customFormat="1" ht="13.5" customHeight="1" x14ac:dyDescent="0.2">
      <c r="A15" s="24">
        <v>30034</v>
      </c>
      <c r="B15" s="24" t="s">
        <v>41</v>
      </c>
      <c r="C15" s="47">
        <v>121</v>
      </c>
      <c r="D15" s="29">
        <v>56</v>
      </c>
      <c r="E15" s="29">
        <v>57</v>
      </c>
      <c r="F15" s="47">
        <v>113</v>
      </c>
      <c r="G15" s="12">
        <f t="shared" si="0"/>
        <v>-6.6115702479338845</v>
      </c>
      <c r="H15" s="27">
        <v>12.0084</v>
      </c>
      <c r="I15" s="12">
        <f t="shared" si="1"/>
        <v>9.4100796109390092</v>
      </c>
      <c r="J15" s="17"/>
      <c r="K15" s="18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</row>
    <row r="16" spans="1:253" s="1" customFormat="1" ht="13.5" customHeight="1" x14ac:dyDescent="0.2">
      <c r="A16" s="24">
        <v>30035</v>
      </c>
      <c r="B16" s="24" t="s">
        <v>42</v>
      </c>
      <c r="C16" s="47">
        <v>1312</v>
      </c>
      <c r="D16" s="26">
        <v>641</v>
      </c>
      <c r="E16" s="26">
        <v>664</v>
      </c>
      <c r="F16" s="47">
        <v>1305</v>
      </c>
      <c r="G16" s="12">
        <f t="shared" si="0"/>
        <v>-0.53353658536585369</v>
      </c>
      <c r="H16" s="27">
        <v>23.7606</v>
      </c>
      <c r="I16" s="12">
        <f t="shared" si="1"/>
        <v>54.922855483447385</v>
      </c>
      <c r="J16" s="17"/>
      <c r="K16" s="18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</row>
    <row r="17" spans="1:253" s="1" customFormat="1" ht="13.5" customHeight="1" x14ac:dyDescent="0.2">
      <c r="A17" s="24">
        <v>30036</v>
      </c>
      <c r="B17" s="9" t="s">
        <v>43</v>
      </c>
      <c r="C17" s="47">
        <v>2910</v>
      </c>
      <c r="D17" s="65">
        <v>1424</v>
      </c>
      <c r="E17" s="65">
        <v>1447</v>
      </c>
      <c r="F17" s="47">
        <v>2871</v>
      </c>
      <c r="G17" s="12">
        <f t="shared" si="0"/>
        <v>-1.3402061855670102</v>
      </c>
      <c r="H17" s="27">
        <v>46.781199999999998</v>
      </c>
      <c r="I17" s="12">
        <f t="shared" si="1"/>
        <v>61.370807076346914</v>
      </c>
      <c r="J17" s="17"/>
      <c r="K17" s="18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</row>
    <row r="18" spans="1:253" s="1" customFormat="1" ht="13.5" customHeight="1" x14ac:dyDescent="0.2">
      <c r="A18" s="24">
        <v>30037</v>
      </c>
      <c r="B18" s="9" t="s">
        <v>44</v>
      </c>
      <c r="C18" s="47">
        <v>6334</v>
      </c>
      <c r="D18" s="65">
        <v>3062</v>
      </c>
      <c r="E18" s="65">
        <v>3234</v>
      </c>
      <c r="F18" s="47">
        <v>6296</v>
      </c>
      <c r="G18" s="12">
        <f t="shared" si="0"/>
        <v>-0.59993684875276287</v>
      </c>
      <c r="H18" s="27">
        <v>37.186999999999998</v>
      </c>
      <c r="I18" s="12">
        <f t="shared" si="1"/>
        <v>169.30647807029339</v>
      </c>
      <c r="J18" s="17"/>
      <c r="K18" s="18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</row>
    <row r="19" spans="1:253" s="1" customFormat="1" ht="13.5" customHeight="1" x14ac:dyDescent="0.2">
      <c r="A19" s="24">
        <v>30038</v>
      </c>
      <c r="B19" s="9" t="s">
        <v>45</v>
      </c>
      <c r="C19" s="47">
        <v>4953</v>
      </c>
      <c r="D19" s="65">
        <v>2442</v>
      </c>
      <c r="E19" s="65">
        <v>2530</v>
      </c>
      <c r="F19" s="47">
        <v>4972</v>
      </c>
      <c r="G19" s="12">
        <f t="shared" si="0"/>
        <v>0.38360589541691903</v>
      </c>
      <c r="H19" s="27">
        <v>23.243600000000001</v>
      </c>
      <c r="I19" s="12">
        <f t="shared" si="1"/>
        <v>213.9083446626168</v>
      </c>
      <c r="J19" s="17"/>
      <c r="K19" s="18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</row>
    <row r="20" spans="1:253" s="1" customFormat="1" ht="13.5" customHeight="1" x14ac:dyDescent="0.2">
      <c r="A20" s="24">
        <v>30039</v>
      </c>
      <c r="B20" s="9" t="s">
        <v>46</v>
      </c>
      <c r="C20" s="47">
        <v>1139</v>
      </c>
      <c r="D20" s="65">
        <v>549</v>
      </c>
      <c r="E20" s="65">
        <v>573</v>
      </c>
      <c r="F20" s="47">
        <v>1122</v>
      </c>
      <c r="G20" s="12">
        <f t="shared" si="0"/>
        <v>-1.4925373134328357</v>
      </c>
      <c r="H20" s="27">
        <v>17.323900000000002</v>
      </c>
      <c r="I20" s="12">
        <f t="shared" si="1"/>
        <v>64.766016889961264</v>
      </c>
      <c r="J20" s="17"/>
      <c r="K20" s="18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</row>
    <row r="21" spans="1:253" s="1" customFormat="1" ht="13.5" customHeight="1" x14ac:dyDescent="0.2">
      <c r="A21" s="24">
        <v>30040</v>
      </c>
      <c r="B21" s="9" t="s">
        <v>48</v>
      </c>
      <c r="C21" s="47">
        <v>575</v>
      </c>
      <c r="D21" s="65">
        <v>288</v>
      </c>
      <c r="E21" s="65">
        <v>274</v>
      </c>
      <c r="F21" s="47">
        <v>562</v>
      </c>
      <c r="G21" s="12">
        <f t="shared" si="0"/>
        <v>-2.2608695652173916</v>
      </c>
      <c r="H21" s="27">
        <v>80.745800000000003</v>
      </c>
      <c r="I21" s="12">
        <f t="shared" si="1"/>
        <v>6.9601143341201643</v>
      </c>
      <c r="J21" s="17"/>
      <c r="K21" s="18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</row>
    <row r="22" spans="1:253" s="1" customFormat="1" ht="13.5" customHeight="1" x14ac:dyDescent="0.2">
      <c r="A22" s="24">
        <v>30041</v>
      </c>
      <c r="B22" s="9" t="s">
        <v>49</v>
      </c>
      <c r="C22" s="47">
        <v>972</v>
      </c>
      <c r="D22" s="65">
        <v>482</v>
      </c>
      <c r="E22" s="65">
        <v>473</v>
      </c>
      <c r="F22" s="47">
        <v>955</v>
      </c>
      <c r="G22" s="12">
        <f t="shared" si="0"/>
        <v>-1.7489711934156378</v>
      </c>
      <c r="H22" s="27">
        <v>81.661299999999997</v>
      </c>
      <c r="I22" s="12">
        <f t="shared" si="1"/>
        <v>11.694646056332681</v>
      </c>
      <c r="J22" s="17"/>
      <c r="K22" s="18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</row>
    <row r="23" spans="1:253" s="1" customFormat="1" ht="13.5" customHeight="1" x14ac:dyDescent="0.2">
      <c r="A23" s="24">
        <v>30042</v>
      </c>
      <c r="B23" s="9" t="s">
        <v>50</v>
      </c>
      <c r="C23" s="47">
        <v>594</v>
      </c>
      <c r="D23" s="65">
        <v>284</v>
      </c>
      <c r="E23" s="65">
        <v>299</v>
      </c>
      <c r="F23" s="47">
        <v>583</v>
      </c>
      <c r="G23" s="12">
        <f t="shared" si="0"/>
        <v>-1.8518518518518516</v>
      </c>
      <c r="H23" s="27">
        <v>93.59559999999999</v>
      </c>
      <c r="I23" s="12">
        <f t="shared" si="1"/>
        <v>6.2289252913598512</v>
      </c>
      <c r="J23" s="17"/>
      <c r="K23" s="18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</row>
    <row r="24" spans="1:253" s="1" customFormat="1" ht="13.5" customHeight="1" x14ac:dyDescent="0.2">
      <c r="A24" s="24">
        <v>30043</v>
      </c>
      <c r="B24" s="9" t="s">
        <v>51</v>
      </c>
      <c r="C24" s="47">
        <v>10920</v>
      </c>
      <c r="D24" s="65">
        <v>5248</v>
      </c>
      <c r="E24" s="65">
        <v>5621</v>
      </c>
      <c r="F24" s="47">
        <v>10869</v>
      </c>
      <c r="G24" s="12">
        <f t="shared" si="0"/>
        <v>-0.46703296703296704</v>
      </c>
      <c r="H24" s="27">
        <v>56.058100000000003</v>
      </c>
      <c r="I24" s="12">
        <f t="shared" si="1"/>
        <v>193.8881267827486</v>
      </c>
      <c r="J24" s="17"/>
      <c r="K24" s="18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</row>
    <row r="25" spans="1:253" s="1" customFormat="1" ht="13.5" customHeight="1" x14ac:dyDescent="0.2">
      <c r="A25" s="24">
        <v>30044</v>
      </c>
      <c r="B25" s="9" t="s">
        <v>52</v>
      </c>
      <c r="C25" s="47">
        <v>4757</v>
      </c>
      <c r="D25" s="65">
        <v>2311</v>
      </c>
      <c r="E25" s="65">
        <v>2407</v>
      </c>
      <c r="F25" s="47">
        <v>4718</v>
      </c>
      <c r="G25" s="12">
        <f t="shared" si="0"/>
        <v>-0.81984443977296606</v>
      </c>
      <c r="H25" s="27">
        <v>19.8171</v>
      </c>
      <c r="I25" s="12">
        <f t="shared" si="1"/>
        <v>238.07721614161508</v>
      </c>
      <c r="J25" s="17"/>
      <c r="K25" s="18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</row>
    <row r="26" spans="1:253" s="1" customFormat="1" ht="13.5" customHeight="1" x14ac:dyDescent="0.2">
      <c r="A26" s="24">
        <v>30045</v>
      </c>
      <c r="B26" s="9" t="s">
        <v>53</v>
      </c>
      <c r="C26" s="47">
        <v>338</v>
      </c>
      <c r="D26" s="65">
        <v>161</v>
      </c>
      <c r="E26" s="65">
        <v>173</v>
      </c>
      <c r="F26" s="47">
        <v>334</v>
      </c>
      <c r="G26" s="12">
        <f t="shared" si="0"/>
        <v>-1.1834319526627219</v>
      </c>
      <c r="H26" s="27">
        <v>16.106099999999998</v>
      </c>
      <c r="I26" s="12">
        <f t="shared" si="1"/>
        <v>20.737484555541069</v>
      </c>
      <c r="J26" s="17"/>
      <c r="K26" s="18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</row>
    <row r="27" spans="1:253" s="30" customFormat="1" ht="13.5" customHeight="1" x14ac:dyDescent="0.2">
      <c r="A27" s="24">
        <v>30046</v>
      </c>
      <c r="B27" s="9" t="s">
        <v>54</v>
      </c>
      <c r="C27" s="47">
        <v>13539</v>
      </c>
      <c r="D27" s="65">
        <v>6475</v>
      </c>
      <c r="E27" s="65">
        <v>7003</v>
      </c>
      <c r="F27" s="47">
        <v>13478</v>
      </c>
      <c r="G27" s="12">
        <f t="shared" si="0"/>
        <v>-0.4505502622054805</v>
      </c>
      <c r="H27" s="27">
        <v>37.798000000000002</v>
      </c>
      <c r="I27" s="12">
        <f t="shared" si="1"/>
        <v>356.57971321233924</v>
      </c>
      <c r="J27" s="17"/>
      <c r="K27" s="62"/>
    </row>
    <row r="28" spans="1:253" s="30" customFormat="1" ht="13.5" customHeight="1" x14ac:dyDescent="0.2">
      <c r="A28" s="24">
        <v>30047</v>
      </c>
      <c r="B28" s="9" t="s">
        <v>55</v>
      </c>
      <c r="C28" s="47">
        <v>724</v>
      </c>
      <c r="D28" s="65">
        <v>358</v>
      </c>
      <c r="E28" s="65">
        <v>368</v>
      </c>
      <c r="F28" s="47">
        <v>726</v>
      </c>
      <c r="G28" s="12">
        <f t="shared" si="0"/>
        <v>0.27624309392265189</v>
      </c>
      <c r="H28" s="27">
        <v>34.758299999999998</v>
      </c>
      <c r="I28" s="12">
        <f t="shared" si="1"/>
        <v>20.88709747024452</v>
      </c>
      <c r="J28" s="17"/>
      <c r="K28" s="62"/>
    </row>
    <row r="29" spans="1:253" s="30" customFormat="1" ht="13.5" customHeight="1" x14ac:dyDescent="0.2">
      <c r="A29" s="24">
        <v>30048</v>
      </c>
      <c r="B29" s="9" t="s">
        <v>56</v>
      </c>
      <c r="C29" s="47">
        <v>3777</v>
      </c>
      <c r="D29" s="65">
        <v>1865</v>
      </c>
      <c r="E29" s="65">
        <v>1906</v>
      </c>
      <c r="F29" s="47">
        <v>3771</v>
      </c>
      <c r="G29" s="12">
        <f t="shared" si="0"/>
        <v>-0.15885623510722796</v>
      </c>
      <c r="H29" s="27">
        <v>34.32</v>
      </c>
      <c r="I29" s="12">
        <f t="shared" si="1"/>
        <v>109.87762237762237</v>
      </c>
      <c r="J29" s="17"/>
      <c r="K29" s="62"/>
    </row>
    <row r="30" spans="1:253" s="30" customFormat="1" ht="13.5" customHeight="1" x14ac:dyDescent="0.2">
      <c r="A30" s="24">
        <v>30049</v>
      </c>
      <c r="B30" s="9" t="s">
        <v>57</v>
      </c>
      <c r="C30" s="47">
        <v>6966</v>
      </c>
      <c r="D30" s="65">
        <v>3392</v>
      </c>
      <c r="E30" s="65">
        <v>3556</v>
      </c>
      <c r="F30" s="47">
        <v>6948</v>
      </c>
      <c r="G30" s="12">
        <f t="shared" si="0"/>
        <v>-0.2583979328165375</v>
      </c>
      <c r="H30" s="27">
        <v>15.709300000000001</v>
      </c>
      <c r="I30" s="12">
        <f t="shared" si="1"/>
        <v>442.28577976103327</v>
      </c>
      <c r="J30" s="17"/>
      <c r="K30" s="62"/>
    </row>
    <row r="31" spans="1:253" s="30" customFormat="1" ht="13.5" customHeight="1" x14ac:dyDescent="0.2">
      <c r="A31" s="24">
        <v>30050</v>
      </c>
      <c r="B31" s="9" t="s">
        <v>58</v>
      </c>
      <c r="C31" s="47">
        <v>113</v>
      </c>
      <c r="D31" s="65">
        <v>56</v>
      </c>
      <c r="E31" s="65">
        <v>48</v>
      </c>
      <c r="F31" s="47">
        <v>104</v>
      </c>
      <c r="G31" s="12">
        <f t="shared" si="0"/>
        <v>-7.9646017699115044</v>
      </c>
      <c r="H31" s="27">
        <v>16.845099999999999</v>
      </c>
      <c r="I31" s="12">
        <f t="shared" si="1"/>
        <v>6.173902203014527</v>
      </c>
      <c r="J31" s="17"/>
      <c r="K31" s="62"/>
    </row>
    <row r="32" spans="1:253" s="30" customFormat="1" ht="13.5" customHeight="1" x14ac:dyDescent="0.2">
      <c r="A32" s="24">
        <v>30051</v>
      </c>
      <c r="B32" s="9" t="s">
        <v>59</v>
      </c>
      <c r="C32" s="47">
        <v>652</v>
      </c>
      <c r="D32" s="65">
        <v>309</v>
      </c>
      <c r="E32" s="65">
        <v>316</v>
      </c>
      <c r="F32" s="47">
        <v>625</v>
      </c>
      <c r="G32" s="12">
        <f t="shared" si="0"/>
        <v>-4.1411042944785272</v>
      </c>
      <c r="H32" s="27">
        <v>53.047499999999999</v>
      </c>
      <c r="I32" s="12">
        <f t="shared" si="1"/>
        <v>11.781893585937132</v>
      </c>
      <c r="J32" s="17"/>
      <c r="K32" s="62"/>
    </row>
    <row r="33" spans="1:253" s="30" customFormat="1" ht="13.5" customHeight="1" x14ac:dyDescent="0.2">
      <c r="A33" s="24">
        <v>30052</v>
      </c>
      <c r="B33" s="9" t="s">
        <v>60</v>
      </c>
      <c r="C33" s="47">
        <v>2329</v>
      </c>
      <c r="D33" s="65">
        <v>1141</v>
      </c>
      <c r="E33" s="65">
        <v>1187</v>
      </c>
      <c r="F33" s="47">
        <v>2328</v>
      </c>
      <c r="G33" s="12">
        <f t="shared" si="0"/>
        <v>-4.2936882782310004E-2</v>
      </c>
      <c r="H33" s="27">
        <v>8.3404999999999987</v>
      </c>
      <c r="I33" s="12">
        <f t="shared" si="1"/>
        <v>279.11995683712013</v>
      </c>
      <c r="J33" s="17"/>
      <c r="K33" s="62"/>
    </row>
    <row r="34" spans="1:253" s="30" customFormat="1" ht="13.5" customHeight="1" x14ac:dyDescent="0.2">
      <c r="A34" s="24">
        <v>30053</v>
      </c>
      <c r="B34" s="9" t="s">
        <v>61</v>
      </c>
      <c r="C34" s="47">
        <v>5981</v>
      </c>
      <c r="D34" s="65">
        <v>2870</v>
      </c>
      <c r="E34" s="65">
        <v>3062</v>
      </c>
      <c r="F34" s="47">
        <v>5932</v>
      </c>
      <c r="G34" s="12">
        <f t="shared" si="0"/>
        <v>-0.81926099314495915</v>
      </c>
      <c r="H34" s="27">
        <v>28.275600000000001</v>
      </c>
      <c r="I34" s="12">
        <f t="shared" si="1"/>
        <v>209.79218831784294</v>
      </c>
      <c r="J34" s="17"/>
      <c r="K34" s="62"/>
    </row>
    <row r="35" spans="1:253" s="30" customFormat="1" ht="13.5" customHeight="1" x14ac:dyDescent="0.2">
      <c r="A35" s="24">
        <v>30054</v>
      </c>
      <c r="B35" s="9" t="s">
        <v>231</v>
      </c>
      <c r="C35" s="47">
        <v>935</v>
      </c>
      <c r="D35" s="65">
        <v>468</v>
      </c>
      <c r="E35" s="65">
        <v>451</v>
      </c>
      <c r="F35" s="47">
        <v>919</v>
      </c>
      <c r="G35" s="12">
        <f t="shared" si="0"/>
        <v>-1.7112299465240641</v>
      </c>
      <c r="H35" s="27">
        <v>124.2127</v>
      </c>
      <c r="I35" s="12">
        <f t="shared" si="1"/>
        <v>7.3985993380709063</v>
      </c>
      <c r="J35" s="17"/>
      <c r="K35" s="62"/>
    </row>
    <row r="36" spans="1:253" s="30" customFormat="1" ht="13.5" customHeight="1" x14ac:dyDescent="0.2">
      <c r="A36" s="24">
        <v>30055</v>
      </c>
      <c r="B36" s="9" t="s">
        <v>62</v>
      </c>
      <c r="C36" s="47">
        <v>6424</v>
      </c>
      <c r="D36" s="65">
        <v>3124</v>
      </c>
      <c r="E36" s="65">
        <v>3307</v>
      </c>
      <c r="F36" s="47">
        <v>6431</v>
      </c>
      <c r="G36" s="12">
        <f t="shared" si="0"/>
        <v>0.10896637608966377</v>
      </c>
      <c r="H36" s="27">
        <v>31.043000000000003</v>
      </c>
      <c r="I36" s="12">
        <f t="shared" si="1"/>
        <v>207.16425603195566</v>
      </c>
      <c r="J36" s="17"/>
      <c r="K36" s="62"/>
    </row>
    <row r="37" spans="1:253" s="30" customFormat="1" ht="13.5" customHeight="1" x14ac:dyDescent="0.2">
      <c r="A37" s="24">
        <v>30056</v>
      </c>
      <c r="B37" s="9" t="s">
        <v>63</v>
      </c>
      <c r="C37" s="47">
        <v>1832</v>
      </c>
      <c r="D37" s="65">
        <v>908</v>
      </c>
      <c r="E37" s="65">
        <v>903</v>
      </c>
      <c r="F37" s="47">
        <v>1811</v>
      </c>
      <c r="G37" s="12">
        <f t="shared" si="0"/>
        <v>-1.1462882096069871</v>
      </c>
      <c r="H37" s="27">
        <v>85.804599999999994</v>
      </c>
      <c r="I37" s="12">
        <f t="shared" si="1"/>
        <v>21.106094545047704</v>
      </c>
      <c r="J37" s="17"/>
      <c r="K37" s="62"/>
    </row>
    <row r="38" spans="1:253" s="30" customFormat="1" ht="13.5" customHeight="1" x14ac:dyDescent="0.2">
      <c r="A38" s="24">
        <v>30057</v>
      </c>
      <c r="B38" s="9" t="s">
        <v>64</v>
      </c>
      <c r="C38" s="47">
        <v>6902</v>
      </c>
      <c r="D38" s="65">
        <v>3281</v>
      </c>
      <c r="E38" s="65">
        <v>3531</v>
      </c>
      <c r="F38" s="47">
        <v>6812</v>
      </c>
      <c r="G38" s="12">
        <f t="shared" si="0"/>
        <v>-1.3039698638075921</v>
      </c>
      <c r="H38" s="27">
        <v>26.677399999999999</v>
      </c>
      <c r="I38" s="12">
        <f t="shared" si="1"/>
        <v>255.34722274284601</v>
      </c>
      <c r="J38" s="17"/>
      <c r="K38" s="62"/>
    </row>
    <row r="39" spans="1:253" s="30" customFormat="1" ht="13.5" customHeight="1" x14ac:dyDescent="0.2">
      <c r="A39" s="24">
        <v>30058</v>
      </c>
      <c r="B39" s="9" t="s">
        <v>65</v>
      </c>
      <c r="C39" s="47">
        <v>2646</v>
      </c>
      <c r="D39" s="65">
        <v>1293</v>
      </c>
      <c r="E39" s="65">
        <v>1313</v>
      </c>
      <c r="F39" s="47">
        <v>2606</v>
      </c>
      <c r="G39" s="12">
        <f t="shared" si="0"/>
        <v>-1.5117157974300832</v>
      </c>
      <c r="H39" s="27">
        <v>27.2117</v>
      </c>
      <c r="I39" s="12">
        <f t="shared" si="1"/>
        <v>95.767629365309773</v>
      </c>
      <c r="J39" s="17"/>
      <c r="K39" s="62"/>
    </row>
    <row r="40" spans="1:253" s="30" customFormat="1" ht="13.5" customHeight="1" x14ac:dyDescent="0.2">
      <c r="A40" s="24">
        <v>30059</v>
      </c>
      <c r="B40" s="9" t="s">
        <v>66</v>
      </c>
      <c r="C40" s="47">
        <v>1708</v>
      </c>
      <c r="D40" s="65">
        <v>832</v>
      </c>
      <c r="E40" s="65">
        <v>871</v>
      </c>
      <c r="F40" s="47">
        <v>1703</v>
      </c>
      <c r="G40" s="12">
        <f t="shared" si="0"/>
        <v>-0.29274004683840754</v>
      </c>
      <c r="H40" s="27">
        <v>142.43610000000001</v>
      </c>
      <c r="I40" s="12">
        <f t="shared" si="1"/>
        <v>11.956238622090888</v>
      </c>
      <c r="J40" s="17"/>
      <c r="K40" s="62"/>
    </row>
    <row r="41" spans="1:253" s="30" customFormat="1" ht="13.5" customHeight="1" x14ac:dyDescent="0.2">
      <c r="A41" s="24">
        <v>30060</v>
      </c>
      <c r="B41" s="9" t="s">
        <v>67</v>
      </c>
      <c r="C41" s="47">
        <v>1688</v>
      </c>
      <c r="D41" s="65">
        <v>850</v>
      </c>
      <c r="E41" s="65">
        <v>828</v>
      </c>
      <c r="F41" s="47">
        <v>1678</v>
      </c>
      <c r="G41" s="12">
        <f t="shared" si="0"/>
        <v>-0.59241706161137442</v>
      </c>
      <c r="H41" s="27">
        <v>11.765999999999998</v>
      </c>
      <c r="I41" s="12">
        <f t="shared" si="1"/>
        <v>142.61431242563322</v>
      </c>
      <c r="J41" s="17"/>
      <c r="K41" s="62"/>
    </row>
    <row r="42" spans="1:253" s="30" customFormat="1" ht="13.5" customHeight="1" x14ac:dyDescent="0.2">
      <c r="A42" s="6">
        <v>30061</v>
      </c>
      <c r="B42" s="6" t="s">
        <v>68</v>
      </c>
      <c r="C42" s="66">
        <v>514</v>
      </c>
      <c r="D42" s="67">
        <v>263</v>
      </c>
      <c r="E42" s="67">
        <v>250</v>
      </c>
      <c r="F42" s="66">
        <v>513</v>
      </c>
      <c r="G42" s="54">
        <f t="shared" si="0"/>
        <v>-0.19455252918287938</v>
      </c>
      <c r="H42" s="64">
        <v>20.591799999999999</v>
      </c>
      <c r="I42" s="54">
        <f t="shared" si="1"/>
        <v>24.912829378684719</v>
      </c>
      <c r="J42" s="17"/>
      <c r="K42" s="62"/>
    </row>
    <row r="43" spans="1:253" s="5" customFormat="1" ht="13.5" customHeight="1" x14ac:dyDescent="0.25">
      <c r="A43" s="82" t="s">
        <v>226</v>
      </c>
      <c r="B43" s="82"/>
      <c r="C43" s="82"/>
      <c r="D43" s="82"/>
      <c r="E43" s="82"/>
      <c r="F43" s="82"/>
      <c r="G43" s="82"/>
      <c r="H43" s="82"/>
      <c r="I43" s="82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</row>
    <row r="44" spans="1:253" s="1" customFormat="1" x14ac:dyDescent="0.25">
      <c r="A44" s="55"/>
      <c r="B44" s="56"/>
      <c r="C44" s="57"/>
      <c r="D44" s="57"/>
      <c r="E44" s="57"/>
      <c r="F44" s="57"/>
      <c r="G44" s="58"/>
      <c r="H44" s="59"/>
      <c r="I44" s="60"/>
      <c r="J44" s="5"/>
      <c r="K44" s="5"/>
    </row>
    <row r="45" spans="1:253" x14ac:dyDescent="0.25">
      <c r="B45" s="37"/>
      <c r="C45" s="37"/>
      <c r="D45" s="37"/>
      <c r="E45" s="37"/>
      <c r="F45" s="37"/>
      <c r="G45" s="38"/>
      <c r="H45" s="37"/>
      <c r="I45" s="38"/>
      <c r="J45" s="36"/>
      <c r="K45" s="36"/>
    </row>
    <row r="46" spans="1:253" x14ac:dyDescent="0.25">
      <c r="A46" s="55"/>
      <c r="B46" s="56"/>
      <c r="C46" s="57"/>
      <c r="D46" s="57"/>
      <c r="E46" s="57"/>
      <c r="F46" s="57"/>
      <c r="G46" s="58"/>
      <c r="H46" s="59"/>
      <c r="I46" s="60"/>
    </row>
    <row r="47" spans="1:253" x14ac:dyDescent="0.25">
      <c r="A47" s="55"/>
      <c r="B47" s="56"/>
      <c r="C47" s="57"/>
      <c r="D47" s="57"/>
      <c r="E47" s="57"/>
      <c r="F47" s="57"/>
      <c r="G47" s="58"/>
      <c r="H47" s="59"/>
      <c r="I47" s="60"/>
    </row>
    <row r="48" spans="1:253" x14ac:dyDescent="0.25">
      <c r="A48" s="55"/>
      <c r="B48" s="56"/>
      <c r="C48" s="57"/>
      <c r="D48" s="57"/>
      <c r="E48" s="57"/>
      <c r="F48" s="57"/>
      <c r="G48" s="58"/>
      <c r="H48" s="59"/>
      <c r="I48" s="60"/>
    </row>
    <row r="49" spans="1:11" x14ac:dyDescent="0.25">
      <c r="B49" s="37"/>
      <c r="C49" s="37"/>
      <c r="D49" s="37"/>
      <c r="E49" s="37"/>
      <c r="F49" s="37"/>
      <c r="G49" s="38"/>
      <c r="H49" s="37"/>
      <c r="I49" s="38"/>
    </row>
    <row r="50" spans="1:11" x14ac:dyDescent="0.25">
      <c r="B50" s="37"/>
      <c r="C50" s="37"/>
      <c r="D50" s="37"/>
      <c r="E50" s="37"/>
      <c r="F50" s="37"/>
      <c r="G50" s="38"/>
      <c r="H50" s="37"/>
      <c r="I50" s="38"/>
    </row>
    <row r="51" spans="1:11" x14ac:dyDescent="0.25">
      <c r="B51" s="37"/>
      <c r="C51" s="37"/>
      <c r="D51" s="37"/>
      <c r="E51" s="37"/>
      <c r="F51" s="37"/>
      <c r="G51" s="38"/>
      <c r="H51" s="37"/>
      <c r="I51" s="38"/>
    </row>
    <row r="52" spans="1:11" x14ac:dyDescent="0.25">
      <c r="B52" s="37"/>
      <c r="C52" s="37"/>
      <c r="D52" s="37"/>
      <c r="E52" s="37"/>
      <c r="F52" s="37"/>
      <c r="G52" s="38"/>
      <c r="H52" s="37"/>
      <c r="I52" s="38"/>
    </row>
    <row r="53" spans="1:11" x14ac:dyDescent="0.25">
      <c r="B53" s="37"/>
      <c r="C53" s="37"/>
      <c r="D53" s="37"/>
      <c r="E53" s="37"/>
      <c r="F53" s="37"/>
      <c r="G53" s="38"/>
      <c r="H53" s="37"/>
      <c r="I53" s="38"/>
    </row>
    <row r="54" spans="1:11" x14ac:dyDescent="0.25">
      <c r="B54" s="37"/>
      <c r="C54" s="37"/>
      <c r="D54" s="37"/>
      <c r="E54" s="37"/>
      <c r="F54" s="37"/>
      <c r="G54" s="38"/>
      <c r="H54" s="37"/>
      <c r="I54" s="38"/>
    </row>
    <row r="55" spans="1:11" x14ac:dyDescent="0.25">
      <c r="B55" s="37"/>
      <c r="C55" s="37"/>
      <c r="D55" s="37"/>
      <c r="E55" s="37"/>
      <c r="F55" s="37"/>
      <c r="G55" s="38"/>
      <c r="H55" s="37"/>
      <c r="I55" s="38"/>
    </row>
    <row r="56" spans="1:11" x14ac:dyDescent="0.25">
      <c r="B56" s="37"/>
      <c r="C56" s="37"/>
      <c r="D56" s="37"/>
      <c r="E56" s="37"/>
      <c r="F56" s="37"/>
      <c r="G56" s="38"/>
      <c r="H56" s="37"/>
      <c r="I56" s="38"/>
    </row>
    <row r="57" spans="1:11" x14ac:dyDescent="0.25">
      <c r="B57" s="37"/>
      <c r="C57" s="37"/>
      <c r="D57" s="37"/>
      <c r="E57" s="37"/>
      <c r="F57" s="37"/>
      <c r="G57" s="38"/>
      <c r="H57" s="37"/>
      <c r="I57" s="38"/>
    </row>
    <row r="58" spans="1:11" x14ac:dyDescent="0.25">
      <c r="B58" s="37"/>
      <c r="C58" s="37"/>
      <c r="D58" s="37"/>
      <c r="E58" s="37"/>
      <c r="F58" s="37"/>
      <c r="G58" s="38"/>
      <c r="H58" s="37"/>
      <c r="I58" s="38"/>
    </row>
    <row r="59" spans="1:11" x14ac:dyDescent="0.25">
      <c r="B59" s="37"/>
      <c r="C59" s="37"/>
      <c r="D59" s="37"/>
      <c r="E59" s="37"/>
      <c r="F59" s="37"/>
      <c r="G59" s="38"/>
      <c r="H59" s="37"/>
      <c r="I59" s="38"/>
    </row>
    <row r="60" spans="1:11" x14ac:dyDescent="0.25">
      <c r="B60" s="37"/>
      <c r="C60" s="37"/>
      <c r="D60" s="37"/>
      <c r="E60" s="37"/>
      <c r="F60" s="37"/>
      <c r="G60" s="38"/>
      <c r="H60" s="37"/>
      <c r="I60" s="38"/>
    </row>
    <row r="61" spans="1:11" ht="12.75" customHeight="1" x14ac:dyDescent="0.25">
      <c r="B61" s="37"/>
      <c r="C61" s="37"/>
      <c r="D61" s="37"/>
      <c r="E61" s="37"/>
      <c r="F61" s="37"/>
      <c r="G61" s="38"/>
      <c r="H61" s="37"/>
      <c r="I61" s="38"/>
    </row>
    <row r="62" spans="1:11" x14ac:dyDescent="0.25">
      <c r="B62" s="37"/>
      <c r="C62" s="37"/>
      <c r="D62" s="37"/>
      <c r="E62" s="37"/>
      <c r="F62" s="37"/>
      <c r="G62" s="38"/>
      <c r="H62" s="37"/>
      <c r="I62" s="38"/>
    </row>
    <row r="63" spans="1:11" ht="12" customHeight="1" x14ac:dyDescent="0.25">
      <c r="B63" s="37"/>
      <c r="C63" s="37"/>
      <c r="D63" s="37"/>
      <c r="E63" s="37"/>
      <c r="F63" s="37"/>
      <c r="G63" s="38"/>
      <c r="H63" s="37"/>
      <c r="I63" s="38"/>
    </row>
    <row r="64" spans="1:11" s="30" customFormat="1" ht="33.75" customHeight="1" x14ac:dyDescent="0.25">
      <c r="A64" s="36"/>
      <c r="B64" s="37"/>
      <c r="C64" s="37"/>
      <c r="D64" s="37"/>
      <c r="E64" s="37"/>
      <c r="F64" s="37"/>
      <c r="G64" s="38"/>
      <c r="H64" s="37"/>
      <c r="I64" s="38"/>
      <c r="J64" s="5"/>
      <c r="K64" s="5"/>
    </row>
    <row r="65" spans="1:253" ht="12.75" customHeight="1" x14ac:dyDescent="0.25">
      <c r="B65" s="37"/>
      <c r="C65" s="37"/>
      <c r="D65" s="37"/>
      <c r="E65" s="37"/>
      <c r="F65" s="37"/>
      <c r="G65" s="38"/>
      <c r="H65" s="37"/>
      <c r="I65" s="38"/>
    </row>
    <row r="66" spans="1:253" ht="12.75" customHeight="1" x14ac:dyDescent="0.25">
      <c r="B66" s="37"/>
      <c r="C66" s="37"/>
      <c r="D66" s="37"/>
      <c r="E66" s="37"/>
      <c r="F66" s="37"/>
      <c r="G66" s="38"/>
      <c r="H66" s="37"/>
      <c r="I66" s="38"/>
    </row>
    <row r="67" spans="1:253" ht="12.75" customHeight="1" x14ac:dyDescent="0.25">
      <c r="B67" s="37"/>
      <c r="C67" s="37"/>
      <c r="D67" s="37"/>
      <c r="E67" s="37"/>
      <c r="F67" s="37"/>
      <c r="G67" s="38"/>
      <c r="H67" s="37"/>
      <c r="I67" s="38"/>
    </row>
    <row r="68" spans="1:253" s="39" customFormat="1" ht="11.25" customHeight="1" x14ac:dyDescent="0.25">
      <c r="A68" s="36"/>
      <c r="B68" s="37"/>
      <c r="C68" s="37"/>
      <c r="D68" s="37"/>
      <c r="E68" s="37"/>
      <c r="F68" s="37"/>
      <c r="G68" s="38"/>
      <c r="H68" s="37"/>
      <c r="I68" s="38"/>
      <c r="J68" s="5"/>
      <c r="K68" s="5"/>
    </row>
    <row r="69" spans="1:253" s="1" customFormat="1" ht="12.75" customHeight="1" x14ac:dyDescent="0.25">
      <c r="A69" s="36"/>
      <c r="B69" s="37"/>
      <c r="C69" s="37"/>
      <c r="D69" s="37"/>
      <c r="E69" s="37"/>
      <c r="F69" s="37"/>
      <c r="G69" s="38"/>
      <c r="H69" s="37"/>
      <c r="I69" s="38"/>
      <c r="J69" s="5"/>
      <c r="K69" s="5"/>
    </row>
    <row r="70" spans="1:253" s="39" customFormat="1" ht="17.25" customHeight="1" x14ac:dyDescent="0.25">
      <c r="A70" s="36"/>
      <c r="B70" s="37"/>
      <c r="C70" s="37"/>
      <c r="D70" s="37"/>
      <c r="E70" s="37"/>
      <c r="F70" s="37"/>
      <c r="G70" s="38"/>
      <c r="H70" s="37"/>
      <c r="I70" s="38"/>
      <c r="J70" s="5"/>
      <c r="K70" s="5"/>
    </row>
    <row r="71" spans="1:253" s="5" customFormat="1" ht="33.75" customHeight="1" x14ac:dyDescent="0.25">
      <c r="A71" s="36"/>
      <c r="B71" s="37"/>
      <c r="C71" s="37"/>
      <c r="D71" s="37"/>
      <c r="E71" s="37"/>
      <c r="F71" s="37"/>
      <c r="G71" s="38"/>
      <c r="H71" s="37"/>
      <c r="I71" s="38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</row>
    <row r="72" spans="1:253" s="5" customFormat="1" ht="23.25" customHeight="1" x14ac:dyDescent="0.25">
      <c r="A72" s="36"/>
      <c r="B72" s="37"/>
      <c r="C72" s="37"/>
      <c r="D72" s="37"/>
      <c r="E72" s="37"/>
      <c r="F72" s="37"/>
      <c r="G72" s="38"/>
      <c r="H72" s="37"/>
      <c r="I72" s="38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</row>
    <row r="73" spans="1:253" s="5" customFormat="1" ht="23.25" customHeight="1" x14ac:dyDescent="0.25">
      <c r="A73" s="36"/>
      <c r="B73" s="37"/>
      <c r="C73" s="37"/>
      <c r="D73" s="37"/>
      <c r="E73" s="37"/>
      <c r="F73" s="37"/>
      <c r="G73" s="38"/>
      <c r="H73" s="37"/>
      <c r="I73" s="38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</row>
    <row r="74" spans="1:253" s="1" customFormat="1" ht="33.75" customHeight="1" x14ac:dyDescent="0.25">
      <c r="A74" s="36"/>
      <c r="B74" s="37"/>
      <c r="C74" s="37"/>
      <c r="D74" s="37"/>
      <c r="E74" s="37"/>
      <c r="F74" s="37"/>
      <c r="G74" s="38"/>
      <c r="H74" s="37"/>
      <c r="I74" s="38"/>
      <c r="J74" s="5"/>
      <c r="K74" s="5"/>
    </row>
    <row r="75" spans="1:253" x14ac:dyDescent="0.25">
      <c r="B75" s="37"/>
      <c r="C75" s="37"/>
      <c r="D75" s="37"/>
      <c r="E75" s="37"/>
      <c r="F75" s="37"/>
      <c r="G75" s="38"/>
      <c r="H75" s="37"/>
      <c r="I75" s="38"/>
    </row>
    <row r="76" spans="1:253" x14ac:dyDescent="0.25">
      <c r="B76" s="37"/>
      <c r="C76" s="37"/>
      <c r="D76" s="37"/>
      <c r="E76" s="37"/>
      <c r="F76" s="37"/>
      <c r="G76" s="38"/>
      <c r="H76" s="37"/>
      <c r="I76" s="38"/>
    </row>
    <row r="77" spans="1:253" x14ac:dyDescent="0.25">
      <c r="B77" s="37"/>
      <c r="C77" s="37"/>
      <c r="D77" s="37"/>
      <c r="E77" s="37"/>
      <c r="F77" s="37"/>
      <c r="G77" s="38"/>
      <c r="H77" s="37"/>
      <c r="I77" s="38"/>
    </row>
    <row r="78" spans="1:253" x14ac:dyDescent="0.25">
      <c r="B78" s="37"/>
      <c r="C78" s="37"/>
      <c r="D78" s="37"/>
      <c r="E78" s="37"/>
      <c r="F78" s="37"/>
      <c r="G78" s="38"/>
      <c r="H78" s="37"/>
      <c r="I78" s="38"/>
    </row>
    <row r="79" spans="1:253" x14ac:dyDescent="0.25">
      <c r="B79" s="37"/>
      <c r="C79" s="37"/>
      <c r="D79" s="37"/>
      <c r="E79" s="37"/>
      <c r="F79" s="37"/>
      <c r="G79" s="38"/>
      <c r="H79" s="37"/>
      <c r="I79" s="38"/>
    </row>
    <row r="80" spans="1:253" x14ac:dyDescent="0.25">
      <c r="B80" s="37"/>
      <c r="C80" s="37"/>
      <c r="D80" s="37"/>
      <c r="E80" s="37"/>
      <c r="F80" s="37"/>
      <c r="G80" s="38"/>
      <c r="H80" s="37"/>
      <c r="I80" s="38"/>
    </row>
    <row r="81" spans="1:11" x14ac:dyDescent="0.25">
      <c r="B81" s="37"/>
      <c r="C81" s="37"/>
      <c r="D81" s="37"/>
      <c r="E81" s="37"/>
      <c r="F81" s="37"/>
      <c r="G81" s="38"/>
      <c r="H81" s="37"/>
      <c r="I81" s="38"/>
    </row>
    <row r="82" spans="1:11" x14ac:dyDescent="0.25">
      <c r="B82" s="37"/>
      <c r="C82" s="37"/>
      <c r="D82" s="37"/>
      <c r="E82" s="37"/>
      <c r="F82" s="37"/>
      <c r="G82" s="38"/>
      <c r="H82" s="37"/>
      <c r="I82" s="38"/>
    </row>
    <row r="83" spans="1:11" x14ac:dyDescent="0.25">
      <c r="B83" s="37"/>
      <c r="C83" s="37"/>
      <c r="D83" s="37"/>
      <c r="E83" s="37"/>
      <c r="F83" s="37"/>
      <c r="G83" s="38"/>
      <c r="H83" s="37"/>
      <c r="I83" s="38"/>
    </row>
    <row r="84" spans="1:11" x14ac:dyDescent="0.25">
      <c r="B84" s="37"/>
      <c r="C84" s="37"/>
      <c r="D84" s="37"/>
      <c r="E84" s="37"/>
      <c r="F84" s="37"/>
      <c r="G84" s="38"/>
      <c r="H84" s="37"/>
      <c r="I84" s="38"/>
    </row>
    <row r="85" spans="1:11" x14ac:dyDescent="0.25">
      <c r="B85" s="37"/>
      <c r="C85" s="37"/>
      <c r="D85" s="37"/>
      <c r="E85" s="37"/>
      <c r="F85" s="37"/>
      <c r="G85" s="38"/>
      <c r="H85" s="37"/>
      <c r="I85" s="38"/>
    </row>
    <row r="86" spans="1:11" x14ac:dyDescent="0.25">
      <c r="B86" s="37"/>
      <c r="C86" s="37"/>
      <c r="D86" s="37"/>
      <c r="E86" s="37"/>
      <c r="F86" s="37"/>
      <c r="G86" s="38"/>
      <c r="H86" s="37"/>
      <c r="I86" s="38"/>
    </row>
    <row r="87" spans="1:11" x14ac:dyDescent="0.25">
      <c r="B87" s="37"/>
      <c r="C87" s="37"/>
      <c r="D87" s="37"/>
      <c r="E87" s="37"/>
      <c r="F87" s="37"/>
      <c r="G87" s="38"/>
      <c r="H87" s="37"/>
      <c r="I87" s="38"/>
    </row>
    <row r="88" spans="1:11" x14ac:dyDescent="0.25">
      <c r="B88" s="37"/>
      <c r="C88" s="37"/>
      <c r="D88" s="37"/>
      <c r="E88" s="37"/>
      <c r="F88" s="37"/>
      <c r="G88" s="38"/>
      <c r="H88" s="37"/>
      <c r="I88" s="38"/>
    </row>
    <row r="89" spans="1:11" x14ac:dyDescent="0.25">
      <c r="B89" s="37"/>
      <c r="C89" s="37"/>
      <c r="D89" s="37"/>
      <c r="E89" s="37"/>
      <c r="F89" s="37"/>
      <c r="G89" s="38"/>
      <c r="H89" s="37"/>
      <c r="I89" s="38"/>
    </row>
    <row r="90" spans="1:11" x14ac:dyDescent="0.25">
      <c r="B90" s="37"/>
      <c r="C90" s="37"/>
      <c r="D90" s="37"/>
      <c r="E90" s="37"/>
      <c r="F90" s="37"/>
      <c r="G90" s="38"/>
      <c r="H90" s="37"/>
      <c r="I90" s="38"/>
    </row>
    <row r="91" spans="1:11" x14ac:dyDescent="0.25">
      <c r="B91" s="37"/>
      <c r="C91" s="37"/>
      <c r="D91" s="37"/>
      <c r="E91" s="37"/>
      <c r="F91" s="37"/>
      <c r="G91" s="38"/>
      <c r="H91" s="37"/>
      <c r="I91" s="38"/>
    </row>
    <row r="92" spans="1:11" ht="12.75" customHeight="1" x14ac:dyDescent="0.25">
      <c r="B92" s="37"/>
      <c r="C92" s="37"/>
      <c r="D92" s="37"/>
      <c r="E92" s="37"/>
      <c r="F92" s="37"/>
      <c r="G92" s="38"/>
      <c r="H92" s="37"/>
      <c r="I92" s="38"/>
    </row>
    <row r="93" spans="1:11" ht="12.75" customHeight="1" x14ac:dyDescent="0.25">
      <c r="B93" s="37"/>
      <c r="C93" s="37"/>
      <c r="D93" s="37"/>
      <c r="E93" s="37"/>
      <c r="F93" s="37"/>
      <c r="G93" s="38"/>
      <c r="H93" s="37"/>
      <c r="I93" s="38"/>
    </row>
    <row r="94" spans="1:11" s="30" customFormat="1" ht="33.75" customHeight="1" x14ac:dyDescent="0.25">
      <c r="A94" s="36"/>
      <c r="B94" s="37"/>
      <c r="C94" s="37"/>
      <c r="D94" s="37"/>
      <c r="E94" s="37"/>
      <c r="F94" s="37"/>
      <c r="G94" s="38"/>
      <c r="H94" s="37"/>
      <c r="I94" s="38"/>
      <c r="J94" s="5"/>
      <c r="K94" s="5"/>
    </row>
    <row r="95" spans="1:11" ht="12.75" customHeight="1" x14ac:dyDescent="0.25">
      <c r="B95" s="37"/>
      <c r="C95" s="37"/>
      <c r="D95" s="37"/>
      <c r="E95" s="37"/>
      <c r="F95" s="37"/>
      <c r="G95" s="38"/>
      <c r="H95" s="37"/>
      <c r="I95" s="38"/>
    </row>
    <row r="96" spans="1:11" ht="12.75" customHeight="1" x14ac:dyDescent="0.25">
      <c r="B96" s="37"/>
      <c r="C96" s="37"/>
      <c r="D96" s="37"/>
      <c r="E96" s="37"/>
      <c r="F96" s="37"/>
      <c r="G96" s="38"/>
      <c r="H96" s="37"/>
      <c r="I96" s="38"/>
    </row>
    <row r="97" spans="1:253" ht="12.75" customHeight="1" x14ac:dyDescent="0.25">
      <c r="B97" s="37"/>
      <c r="C97" s="37"/>
      <c r="D97" s="37"/>
      <c r="E97" s="37"/>
      <c r="F97" s="37"/>
      <c r="G97" s="38"/>
      <c r="H97" s="37"/>
      <c r="I97" s="38"/>
    </row>
    <row r="98" spans="1:253" s="39" customFormat="1" ht="12" customHeight="1" x14ac:dyDescent="0.25">
      <c r="A98" s="36"/>
      <c r="B98" s="37"/>
      <c r="C98" s="37"/>
      <c r="D98" s="37"/>
      <c r="E98" s="37"/>
      <c r="F98" s="37"/>
      <c r="G98" s="38"/>
      <c r="H98" s="37"/>
      <c r="I98" s="38"/>
      <c r="J98" s="5"/>
      <c r="K98" s="5"/>
    </row>
    <row r="99" spans="1:253" s="1" customFormat="1" ht="12.75" customHeight="1" x14ac:dyDescent="0.25">
      <c r="A99" s="36"/>
      <c r="B99" s="37"/>
      <c r="C99" s="37"/>
      <c r="D99" s="37"/>
      <c r="E99" s="37"/>
      <c r="F99" s="37"/>
      <c r="G99" s="38"/>
      <c r="H99" s="37"/>
      <c r="I99" s="38"/>
      <c r="J99" s="5"/>
      <c r="K99" s="5"/>
    </row>
    <row r="100" spans="1:253" s="39" customFormat="1" ht="17.25" customHeight="1" x14ac:dyDescent="0.25">
      <c r="A100" s="36"/>
      <c r="B100" s="37"/>
      <c r="C100" s="37"/>
      <c r="D100" s="37"/>
      <c r="E100" s="37"/>
      <c r="F100" s="37"/>
      <c r="G100" s="38"/>
      <c r="H100" s="37"/>
      <c r="I100" s="38"/>
      <c r="J100" s="5"/>
      <c r="K100" s="5"/>
    </row>
    <row r="101" spans="1:253" s="5" customFormat="1" ht="33.75" customHeight="1" x14ac:dyDescent="0.25">
      <c r="A101" s="36"/>
      <c r="B101" s="37"/>
      <c r="C101" s="37"/>
      <c r="D101" s="37"/>
      <c r="E101" s="37"/>
      <c r="F101" s="37"/>
      <c r="G101" s="38"/>
      <c r="H101" s="37"/>
      <c r="I101" s="38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  <c r="EN101" s="4"/>
      <c r="EO101" s="4"/>
      <c r="EP101" s="4"/>
      <c r="EQ101" s="4"/>
      <c r="ER101" s="4"/>
      <c r="ES101" s="4"/>
      <c r="ET101" s="4"/>
      <c r="EU101" s="4"/>
      <c r="EV101" s="4"/>
      <c r="EW101" s="4"/>
      <c r="EX101" s="4"/>
      <c r="EY101" s="4"/>
      <c r="EZ101" s="4"/>
      <c r="FA101" s="4"/>
      <c r="FB101" s="4"/>
      <c r="FC101" s="4"/>
      <c r="FD101" s="4"/>
      <c r="FE101" s="4"/>
      <c r="FF101" s="4"/>
      <c r="FG101" s="4"/>
      <c r="FH101" s="4"/>
      <c r="FI101" s="4"/>
      <c r="FJ101" s="4"/>
      <c r="FK101" s="4"/>
      <c r="FL101" s="4"/>
      <c r="FM101" s="4"/>
      <c r="FN101" s="4"/>
      <c r="FO101" s="4"/>
      <c r="FP101" s="4"/>
      <c r="FQ101" s="4"/>
      <c r="FR101" s="4"/>
      <c r="FS101" s="4"/>
      <c r="FT101" s="4"/>
      <c r="FU101" s="4"/>
      <c r="FV101" s="4"/>
      <c r="FW101" s="4"/>
      <c r="FX101" s="4"/>
      <c r="FY101" s="4"/>
      <c r="FZ101" s="4"/>
      <c r="GA101" s="4"/>
      <c r="GB101" s="4"/>
      <c r="GC101" s="4"/>
      <c r="GD101" s="4"/>
      <c r="GE101" s="4"/>
      <c r="GF101" s="4"/>
      <c r="GG101" s="4"/>
      <c r="GH101" s="4"/>
      <c r="GI101" s="4"/>
      <c r="GJ101" s="4"/>
      <c r="GK101" s="4"/>
      <c r="GL101" s="4"/>
      <c r="GM101" s="4"/>
      <c r="GN101" s="4"/>
      <c r="GO101" s="4"/>
      <c r="GP101" s="4"/>
      <c r="GQ101" s="4"/>
      <c r="GR101" s="4"/>
      <c r="GS101" s="4"/>
      <c r="GT101" s="4"/>
      <c r="GU101" s="4"/>
      <c r="GV101" s="4"/>
      <c r="GW101" s="4"/>
      <c r="GX101" s="4"/>
      <c r="GY101" s="4"/>
      <c r="GZ101" s="4"/>
      <c r="HA101" s="4"/>
      <c r="HB101" s="4"/>
      <c r="HC101" s="4"/>
      <c r="HD101" s="4"/>
      <c r="HE101" s="4"/>
      <c r="HF101" s="4"/>
      <c r="HG101" s="4"/>
      <c r="HH101" s="4"/>
      <c r="HI101" s="4"/>
      <c r="HJ101" s="4"/>
      <c r="HK101" s="4"/>
      <c r="HL101" s="4"/>
      <c r="HM101" s="4"/>
      <c r="HN101" s="4"/>
      <c r="HO101" s="4"/>
      <c r="HP101" s="4"/>
      <c r="HQ101" s="4"/>
      <c r="HR101" s="4"/>
      <c r="HS101" s="4"/>
      <c r="HT101" s="4"/>
      <c r="HU101" s="4"/>
      <c r="HV101" s="4"/>
      <c r="HW101" s="4"/>
      <c r="HX101" s="4"/>
      <c r="HY101" s="4"/>
      <c r="HZ101" s="4"/>
      <c r="IA101" s="4"/>
      <c r="IB101" s="4"/>
      <c r="IC101" s="4"/>
      <c r="ID101" s="4"/>
      <c r="IE101" s="4"/>
      <c r="IF101" s="4"/>
      <c r="IG101" s="4"/>
      <c r="IH101" s="4"/>
      <c r="II101" s="4"/>
      <c r="IJ101" s="4"/>
      <c r="IK101" s="4"/>
      <c r="IL101" s="4"/>
      <c r="IM101" s="4"/>
      <c r="IN101" s="4"/>
      <c r="IO101" s="4"/>
      <c r="IP101" s="4"/>
      <c r="IQ101" s="4"/>
      <c r="IR101" s="4"/>
      <c r="IS101" s="4"/>
    </row>
    <row r="102" spans="1:253" s="5" customFormat="1" ht="23.25" customHeight="1" x14ac:dyDescent="0.25">
      <c r="A102" s="36"/>
      <c r="B102" s="37"/>
      <c r="C102" s="37"/>
      <c r="D102" s="37"/>
      <c r="E102" s="37"/>
      <c r="F102" s="37"/>
      <c r="G102" s="38"/>
      <c r="H102" s="37"/>
      <c r="I102" s="38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  <c r="EN102" s="4"/>
      <c r="EO102" s="4"/>
      <c r="EP102" s="4"/>
      <c r="EQ102" s="4"/>
      <c r="ER102" s="4"/>
      <c r="ES102" s="4"/>
      <c r="ET102" s="4"/>
      <c r="EU102" s="4"/>
      <c r="EV102" s="4"/>
      <c r="EW102" s="4"/>
      <c r="EX102" s="4"/>
      <c r="EY102" s="4"/>
      <c r="EZ102" s="4"/>
      <c r="FA102" s="4"/>
      <c r="FB102" s="4"/>
      <c r="FC102" s="4"/>
      <c r="FD102" s="4"/>
      <c r="FE102" s="4"/>
      <c r="FF102" s="4"/>
      <c r="FG102" s="4"/>
      <c r="FH102" s="4"/>
      <c r="FI102" s="4"/>
      <c r="FJ102" s="4"/>
      <c r="FK102" s="4"/>
      <c r="FL102" s="4"/>
      <c r="FM102" s="4"/>
      <c r="FN102" s="4"/>
      <c r="FO102" s="4"/>
      <c r="FP102" s="4"/>
      <c r="FQ102" s="4"/>
      <c r="FR102" s="4"/>
      <c r="FS102" s="4"/>
      <c r="FT102" s="4"/>
      <c r="FU102" s="4"/>
      <c r="FV102" s="4"/>
      <c r="FW102" s="4"/>
      <c r="FX102" s="4"/>
      <c r="FY102" s="4"/>
      <c r="FZ102" s="4"/>
      <c r="GA102" s="4"/>
      <c r="GB102" s="4"/>
      <c r="GC102" s="4"/>
      <c r="GD102" s="4"/>
      <c r="GE102" s="4"/>
      <c r="GF102" s="4"/>
      <c r="GG102" s="4"/>
      <c r="GH102" s="4"/>
      <c r="GI102" s="4"/>
      <c r="GJ102" s="4"/>
      <c r="GK102" s="4"/>
      <c r="GL102" s="4"/>
      <c r="GM102" s="4"/>
      <c r="GN102" s="4"/>
      <c r="GO102" s="4"/>
      <c r="GP102" s="4"/>
      <c r="GQ102" s="4"/>
      <c r="GR102" s="4"/>
      <c r="GS102" s="4"/>
      <c r="GT102" s="4"/>
      <c r="GU102" s="4"/>
      <c r="GV102" s="4"/>
      <c r="GW102" s="4"/>
      <c r="GX102" s="4"/>
      <c r="GY102" s="4"/>
      <c r="GZ102" s="4"/>
      <c r="HA102" s="4"/>
      <c r="HB102" s="4"/>
      <c r="HC102" s="4"/>
      <c r="HD102" s="4"/>
      <c r="HE102" s="4"/>
      <c r="HF102" s="4"/>
      <c r="HG102" s="4"/>
      <c r="HH102" s="4"/>
      <c r="HI102" s="4"/>
      <c r="HJ102" s="4"/>
      <c r="HK102" s="4"/>
      <c r="HL102" s="4"/>
      <c r="HM102" s="4"/>
      <c r="HN102" s="4"/>
      <c r="HO102" s="4"/>
      <c r="HP102" s="4"/>
      <c r="HQ102" s="4"/>
      <c r="HR102" s="4"/>
      <c r="HS102" s="4"/>
      <c r="HT102" s="4"/>
      <c r="HU102" s="4"/>
      <c r="HV102" s="4"/>
      <c r="HW102" s="4"/>
      <c r="HX102" s="4"/>
      <c r="HY102" s="4"/>
      <c r="HZ102" s="4"/>
      <c r="IA102" s="4"/>
      <c r="IB102" s="4"/>
      <c r="IC102" s="4"/>
      <c r="ID102" s="4"/>
      <c r="IE102" s="4"/>
      <c r="IF102" s="4"/>
      <c r="IG102" s="4"/>
      <c r="IH102" s="4"/>
      <c r="II102" s="4"/>
      <c r="IJ102" s="4"/>
      <c r="IK102" s="4"/>
      <c r="IL102" s="4"/>
      <c r="IM102" s="4"/>
      <c r="IN102" s="4"/>
      <c r="IO102" s="4"/>
      <c r="IP102" s="4"/>
      <c r="IQ102" s="4"/>
      <c r="IR102" s="4"/>
      <c r="IS102" s="4"/>
    </row>
    <row r="103" spans="1:253" s="5" customFormat="1" ht="23.25" customHeight="1" x14ac:dyDescent="0.25">
      <c r="A103" s="36"/>
      <c r="B103" s="37"/>
      <c r="C103" s="37"/>
      <c r="D103" s="37"/>
      <c r="E103" s="37"/>
      <c r="F103" s="37"/>
      <c r="G103" s="38"/>
      <c r="H103" s="37"/>
      <c r="I103" s="38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  <c r="EN103" s="4"/>
      <c r="EO103" s="4"/>
      <c r="EP103" s="4"/>
      <c r="EQ103" s="4"/>
      <c r="ER103" s="4"/>
      <c r="ES103" s="4"/>
      <c r="ET103" s="4"/>
      <c r="EU103" s="4"/>
      <c r="EV103" s="4"/>
      <c r="EW103" s="4"/>
      <c r="EX103" s="4"/>
      <c r="EY103" s="4"/>
      <c r="EZ103" s="4"/>
      <c r="FA103" s="4"/>
      <c r="FB103" s="4"/>
      <c r="FC103" s="4"/>
      <c r="FD103" s="4"/>
      <c r="FE103" s="4"/>
      <c r="FF103" s="4"/>
      <c r="FG103" s="4"/>
      <c r="FH103" s="4"/>
      <c r="FI103" s="4"/>
      <c r="FJ103" s="4"/>
      <c r="FK103" s="4"/>
      <c r="FL103" s="4"/>
      <c r="FM103" s="4"/>
      <c r="FN103" s="4"/>
      <c r="FO103" s="4"/>
      <c r="FP103" s="4"/>
      <c r="FQ103" s="4"/>
      <c r="FR103" s="4"/>
      <c r="FS103" s="4"/>
      <c r="FT103" s="4"/>
      <c r="FU103" s="4"/>
      <c r="FV103" s="4"/>
      <c r="FW103" s="4"/>
      <c r="FX103" s="4"/>
      <c r="FY103" s="4"/>
      <c r="FZ103" s="4"/>
      <c r="GA103" s="4"/>
      <c r="GB103" s="4"/>
      <c r="GC103" s="4"/>
      <c r="GD103" s="4"/>
      <c r="GE103" s="4"/>
      <c r="GF103" s="4"/>
      <c r="GG103" s="4"/>
      <c r="GH103" s="4"/>
      <c r="GI103" s="4"/>
      <c r="GJ103" s="4"/>
      <c r="GK103" s="4"/>
      <c r="GL103" s="4"/>
      <c r="GM103" s="4"/>
      <c r="GN103" s="4"/>
      <c r="GO103" s="4"/>
      <c r="GP103" s="4"/>
      <c r="GQ103" s="4"/>
      <c r="GR103" s="4"/>
      <c r="GS103" s="4"/>
      <c r="GT103" s="4"/>
      <c r="GU103" s="4"/>
      <c r="GV103" s="4"/>
      <c r="GW103" s="4"/>
      <c r="GX103" s="4"/>
      <c r="GY103" s="4"/>
      <c r="GZ103" s="4"/>
      <c r="HA103" s="4"/>
      <c r="HB103" s="4"/>
      <c r="HC103" s="4"/>
      <c r="HD103" s="4"/>
      <c r="HE103" s="4"/>
      <c r="HF103" s="4"/>
      <c r="HG103" s="4"/>
      <c r="HH103" s="4"/>
      <c r="HI103" s="4"/>
      <c r="HJ103" s="4"/>
      <c r="HK103" s="4"/>
      <c r="HL103" s="4"/>
      <c r="HM103" s="4"/>
      <c r="HN103" s="4"/>
      <c r="HO103" s="4"/>
      <c r="HP103" s="4"/>
      <c r="HQ103" s="4"/>
      <c r="HR103" s="4"/>
      <c r="HS103" s="4"/>
      <c r="HT103" s="4"/>
      <c r="HU103" s="4"/>
      <c r="HV103" s="4"/>
      <c r="HW103" s="4"/>
      <c r="HX103" s="4"/>
      <c r="HY103" s="4"/>
      <c r="HZ103" s="4"/>
      <c r="IA103" s="4"/>
      <c r="IB103" s="4"/>
      <c r="IC103" s="4"/>
      <c r="ID103" s="4"/>
      <c r="IE103" s="4"/>
      <c r="IF103" s="4"/>
      <c r="IG103" s="4"/>
      <c r="IH103" s="4"/>
      <c r="II103" s="4"/>
      <c r="IJ103" s="4"/>
      <c r="IK103" s="4"/>
      <c r="IL103" s="4"/>
      <c r="IM103" s="4"/>
      <c r="IN103" s="4"/>
      <c r="IO103" s="4"/>
      <c r="IP103" s="4"/>
      <c r="IQ103" s="4"/>
      <c r="IR103" s="4"/>
      <c r="IS103" s="4"/>
    </row>
    <row r="104" spans="1:253" s="1" customFormat="1" ht="33.75" customHeight="1" x14ac:dyDescent="0.25">
      <c r="A104" s="36"/>
      <c r="B104" s="37"/>
      <c r="C104" s="37"/>
      <c r="D104" s="37"/>
      <c r="E104" s="37"/>
      <c r="F104" s="37"/>
      <c r="G104" s="38"/>
      <c r="H104" s="37"/>
      <c r="I104" s="38"/>
      <c r="J104" s="5"/>
      <c r="K104" s="5"/>
    </row>
    <row r="105" spans="1:253" x14ac:dyDescent="0.25">
      <c r="B105" s="37"/>
      <c r="C105" s="37"/>
      <c r="D105" s="37"/>
      <c r="E105" s="37"/>
      <c r="F105" s="37"/>
      <c r="G105" s="38"/>
      <c r="H105" s="37"/>
      <c r="I105" s="38"/>
    </row>
    <row r="106" spans="1:253" x14ac:dyDescent="0.25">
      <c r="B106" s="37"/>
      <c r="C106" s="37"/>
      <c r="D106" s="37"/>
      <c r="E106" s="37"/>
      <c r="F106" s="37"/>
      <c r="G106" s="38"/>
      <c r="H106" s="37"/>
      <c r="I106" s="38"/>
    </row>
    <row r="107" spans="1:253" x14ac:dyDescent="0.25">
      <c r="B107" s="37"/>
      <c r="C107" s="37"/>
      <c r="D107" s="37"/>
      <c r="E107" s="37"/>
      <c r="F107" s="37"/>
      <c r="G107" s="38"/>
      <c r="H107" s="37"/>
      <c r="I107" s="38"/>
    </row>
    <row r="108" spans="1:253" x14ac:dyDescent="0.25">
      <c r="B108" s="37"/>
      <c r="C108" s="37"/>
      <c r="D108" s="37"/>
      <c r="E108" s="37"/>
      <c r="F108" s="37"/>
      <c r="G108" s="38"/>
      <c r="H108" s="37"/>
      <c r="I108" s="38"/>
    </row>
    <row r="109" spans="1:253" x14ac:dyDescent="0.25">
      <c r="B109" s="37"/>
      <c r="C109" s="37"/>
      <c r="D109" s="37"/>
      <c r="E109" s="37"/>
      <c r="F109" s="37"/>
      <c r="G109" s="38"/>
      <c r="H109" s="37"/>
      <c r="I109" s="38"/>
    </row>
    <row r="110" spans="1:253" x14ac:dyDescent="0.25">
      <c r="B110" s="37"/>
      <c r="C110" s="37"/>
      <c r="D110" s="37"/>
      <c r="E110" s="37"/>
      <c r="F110" s="37"/>
      <c r="G110" s="38"/>
      <c r="H110" s="37"/>
      <c r="I110" s="38"/>
    </row>
    <row r="111" spans="1:253" x14ac:dyDescent="0.25">
      <c r="B111" s="37"/>
      <c r="C111" s="37"/>
      <c r="D111" s="37"/>
      <c r="E111" s="37"/>
      <c r="F111" s="37"/>
      <c r="G111" s="38"/>
      <c r="H111" s="37"/>
      <c r="I111" s="38"/>
    </row>
    <row r="112" spans="1:253" x14ac:dyDescent="0.25">
      <c r="B112" s="37"/>
      <c r="C112" s="37"/>
      <c r="D112" s="37"/>
      <c r="E112" s="37"/>
      <c r="F112" s="37"/>
      <c r="G112" s="38"/>
      <c r="H112" s="37"/>
      <c r="I112" s="38"/>
    </row>
    <row r="113" spans="1:11" x14ac:dyDescent="0.25">
      <c r="B113" s="37"/>
      <c r="C113" s="37"/>
      <c r="D113" s="37"/>
      <c r="E113" s="37"/>
      <c r="F113" s="37"/>
      <c r="G113" s="38"/>
      <c r="H113" s="37"/>
      <c r="I113" s="38"/>
    </row>
    <row r="114" spans="1:11" x14ac:dyDescent="0.25">
      <c r="B114" s="37"/>
      <c r="C114" s="37"/>
      <c r="D114" s="37"/>
      <c r="E114" s="37"/>
      <c r="F114" s="37"/>
      <c r="G114" s="38"/>
      <c r="H114" s="37"/>
      <c r="I114" s="38"/>
    </row>
    <row r="115" spans="1:11" x14ac:dyDescent="0.25">
      <c r="B115" s="37"/>
      <c r="C115" s="37"/>
      <c r="D115" s="37"/>
      <c r="E115" s="37"/>
      <c r="F115" s="37"/>
      <c r="G115" s="38"/>
      <c r="H115" s="37"/>
      <c r="I115" s="38"/>
    </row>
    <row r="116" spans="1:11" x14ac:dyDescent="0.25">
      <c r="B116" s="37"/>
      <c r="C116" s="37"/>
      <c r="D116" s="37"/>
      <c r="E116" s="37"/>
      <c r="F116" s="37"/>
      <c r="G116" s="38"/>
      <c r="H116" s="37"/>
      <c r="I116" s="38"/>
    </row>
    <row r="117" spans="1:11" x14ac:dyDescent="0.25">
      <c r="B117" s="37"/>
      <c r="C117" s="37"/>
      <c r="D117" s="37"/>
      <c r="E117" s="37"/>
      <c r="F117" s="37"/>
      <c r="G117" s="38"/>
      <c r="H117" s="37"/>
      <c r="I117" s="38"/>
    </row>
    <row r="118" spans="1:11" x14ac:dyDescent="0.25">
      <c r="B118" s="37"/>
      <c r="C118" s="37"/>
      <c r="D118" s="37"/>
      <c r="E118" s="37"/>
      <c r="F118" s="37"/>
      <c r="G118" s="38"/>
      <c r="H118" s="37"/>
      <c r="I118" s="38"/>
    </row>
    <row r="119" spans="1:11" x14ac:dyDescent="0.25">
      <c r="B119" s="37"/>
      <c r="C119" s="37"/>
      <c r="D119" s="37"/>
      <c r="E119" s="37"/>
      <c r="F119" s="37"/>
      <c r="G119" s="38"/>
      <c r="H119" s="37"/>
      <c r="I119" s="38"/>
    </row>
    <row r="120" spans="1:11" x14ac:dyDescent="0.25">
      <c r="B120" s="37"/>
      <c r="C120" s="37"/>
      <c r="D120" s="37"/>
      <c r="E120" s="37"/>
      <c r="F120" s="37"/>
      <c r="G120" s="38"/>
      <c r="H120" s="37"/>
      <c r="I120" s="38"/>
    </row>
    <row r="121" spans="1:11" x14ac:dyDescent="0.25">
      <c r="B121" s="37"/>
      <c r="C121" s="37"/>
      <c r="D121" s="37"/>
      <c r="E121" s="37"/>
      <c r="F121" s="37"/>
      <c r="G121" s="38"/>
      <c r="H121" s="37"/>
      <c r="I121" s="38"/>
    </row>
    <row r="122" spans="1:11" ht="12.75" customHeight="1" x14ac:dyDescent="0.25">
      <c r="B122" s="37"/>
      <c r="C122" s="37"/>
      <c r="D122" s="37"/>
      <c r="E122" s="37"/>
      <c r="F122" s="37"/>
      <c r="G122" s="38"/>
      <c r="H122" s="37"/>
      <c r="I122" s="38"/>
    </row>
    <row r="123" spans="1:11" ht="12.75" customHeight="1" x14ac:dyDescent="0.25">
      <c r="B123" s="37"/>
      <c r="C123" s="37"/>
      <c r="D123" s="37"/>
      <c r="E123" s="37"/>
      <c r="F123" s="37"/>
      <c r="G123" s="38"/>
      <c r="H123" s="37"/>
      <c r="I123" s="38"/>
    </row>
    <row r="124" spans="1:11" s="30" customFormat="1" ht="33.75" customHeight="1" x14ac:dyDescent="0.25">
      <c r="A124" s="36"/>
      <c r="B124" s="37"/>
      <c r="C124" s="37"/>
      <c r="D124" s="37"/>
      <c r="E124" s="37"/>
      <c r="F124" s="37"/>
      <c r="G124" s="38"/>
      <c r="H124" s="37"/>
      <c r="I124" s="38"/>
      <c r="J124" s="5"/>
      <c r="K124" s="5"/>
    </row>
    <row r="125" spans="1:11" ht="12.75" customHeight="1" x14ac:dyDescent="0.25">
      <c r="B125" s="37"/>
      <c r="C125" s="37"/>
      <c r="D125" s="37"/>
      <c r="E125" s="37"/>
      <c r="F125" s="37"/>
      <c r="G125" s="38"/>
      <c r="H125" s="37"/>
      <c r="I125" s="38"/>
    </row>
    <row r="126" spans="1:11" ht="12.75" customHeight="1" x14ac:dyDescent="0.25">
      <c r="B126" s="37"/>
      <c r="C126" s="37"/>
      <c r="D126" s="37"/>
      <c r="E126" s="37"/>
      <c r="F126" s="37"/>
      <c r="G126" s="38"/>
      <c r="H126" s="37"/>
      <c r="I126" s="38"/>
    </row>
    <row r="127" spans="1:11" ht="12.75" customHeight="1" x14ac:dyDescent="0.25">
      <c r="B127" s="37"/>
      <c r="C127" s="37"/>
      <c r="D127" s="37"/>
      <c r="E127" s="37"/>
      <c r="F127" s="37"/>
      <c r="G127" s="38"/>
      <c r="H127" s="37"/>
      <c r="I127" s="38"/>
    </row>
    <row r="128" spans="1:11" s="39" customFormat="1" ht="13.5" customHeight="1" x14ac:dyDescent="0.25">
      <c r="A128" s="36"/>
      <c r="B128" s="37"/>
      <c r="C128" s="37"/>
      <c r="D128" s="37"/>
      <c r="E128" s="37"/>
      <c r="F128" s="37"/>
      <c r="G128" s="38"/>
      <c r="H128" s="37"/>
      <c r="I128" s="38"/>
      <c r="J128" s="5"/>
      <c r="K128" s="5"/>
    </row>
    <row r="129" spans="1:253" s="1" customFormat="1" ht="12.75" customHeight="1" x14ac:dyDescent="0.25">
      <c r="A129" s="36"/>
      <c r="B129" s="37"/>
      <c r="C129" s="37"/>
      <c r="D129" s="37"/>
      <c r="E129" s="37"/>
      <c r="F129" s="37"/>
      <c r="G129" s="38"/>
      <c r="H129" s="37"/>
      <c r="I129" s="38"/>
      <c r="J129" s="5"/>
      <c r="K129" s="5"/>
    </row>
    <row r="130" spans="1:253" s="39" customFormat="1" ht="17.25" customHeight="1" x14ac:dyDescent="0.25">
      <c r="A130" s="36"/>
      <c r="B130" s="37"/>
      <c r="C130" s="37"/>
      <c r="D130" s="37"/>
      <c r="E130" s="37"/>
      <c r="F130" s="37"/>
      <c r="G130" s="38"/>
      <c r="H130" s="37"/>
      <c r="I130" s="38"/>
      <c r="J130" s="5"/>
      <c r="K130" s="5"/>
    </row>
    <row r="131" spans="1:253" s="5" customFormat="1" ht="33.75" customHeight="1" x14ac:dyDescent="0.25">
      <c r="A131" s="36"/>
      <c r="B131" s="37"/>
      <c r="C131" s="37"/>
      <c r="D131" s="37"/>
      <c r="E131" s="37"/>
      <c r="F131" s="37"/>
      <c r="G131" s="38"/>
      <c r="H131" s="37"/>
      <c r="I131" s="38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  <c r="EN131" s="4"/>
      <c r="EO131" s="4"/>
      <c r="EP131" s="4"/>
      <c r="EQ131" s="4"/>
      <c r="ER131" s="4"/>
      <c r="ES131" s="4"/>
      <c r="ET131" s="4"/>
      <c r="EU131" s="4"/>
      <c r="EV131" s="4"/>
      <c r="EW131" s="4"/>
      <c r="EX131" s="4"/>
      <c r="EY131" s="4"/>
      <c r="EZ131" s="4"/>
      <c r="FA131" s="4"/>
      <c r="FB131" s="4"/>
      <c r="FC131" s="4"/>
      <c r="FD131" s="4"/>
      <c r="FE131" s="4"/>
      <c r="FF131" s="4"/>
      <c r="FG131" s="4"/>
      <c r="FH131" s="4"/>
      <c r="FI131" s="4"/>
      <c r="FJ131" s="4"/>
      <c r="FK131" s="4"/>
      <c r="FL131" s="4"/>
      <c r="FM131" s="4"/>
      <c r="FN131" s="4"/>
      <c r="FO131" s="4"/>
      <c r="FP131" s="4"/>
      <c r="FQ131" s="4"/>
      <c r="FR131" s="4"/>
      <c r="FS131" s="4"/>
      <c r="FT131" s="4"/>
      <c r="FU131" s="4"/>
      <c r="FV131" s="4"/>
      <c r="FW131" s="4"/>
      <c r="FX131" s="4"/>
      <c r="FY131" s="4"/>
      <c r="FZ131" s="4"/>
      <c r="GA131" s="4"/>
      <c r="GB131" s="4"/>
      <c r="GC131" s="4"/>
      <c r="GD131" s="4"/>
      <c r="GE131" s="4"/>
      <c r="GF131" s="4"/>
      <c r="GG131" s="4"/>
      <c r="GH131" s="4"/>
      <c r="GI131" s="4"/>
      <c r="GJ131" s="4"/>
      <c r="GK131" s="4"/>
      <c r="GL131" s="4"/>
      <c r="GM131" s="4"/>
      <c r="GN131" s="4"/>
      <c r="GO131" s="4"/>
      <c r="GP131" s="4"/>
      <c r="GQ131" s="4"/>
      <c r="GR131" s="4"/>
      <c r="GS131" s="4"/>
      <c r="GT131" s="4"/>
      <c r="GU131" s="4"/>
      <c r="GV131" s="4"/>
      <c r="GW131" s="4"/>
      <c r="GX131" s="4"/>
      <c r="GY131" s="4"/>
      <c r="GZ131" s="4"/>
      <c r="HA131" s="4"/>
      <c r="HB131" s="4"/>
      <c r="HC131" s="4"/>
      <c r="HD131" s="4"/>
      <c r="HE131" s="4"/>
      <c r="HF131" s="4"/>
      <c r="HG131" s="4"/>
      <c r="HH131" s="4"/>
      <c r="HI131" s="4"/>
      <c r="HJ131" s="4"/>
      <c r="HK131" s="4"/>
      <c r="HL131" s="4"/>
      <c r="HM131" s="4"/>
      <c r="HN131" s="4"/>
      <c r="HO131" s="4"/>
      <c r="HP131" s="4"/>
      <c r="HQ131" s="4"/>
      <c r="HR131" s="4"/>
      <c r="HS131" s="4"/>
      <c r="HT131" s="4"/>
      <c r="HU131" s="4"/>
      <c r="HV131" s="4"/>
      <c r="HW131" s="4"/>
      <c r="HX131" s="4"/>
      <c r="HY131" s="4"/>
      <c r="HZ131" s="4"/>
      <c r="IA131" s="4"/>
      <c r="IB131" s="4"/>
      <c r="IC131" s="4"/>
      <c r="ID131" s="4"/>
      <c r="IE131" s="4"/>
      <c r="IF131" s="4"/>
      <c r="IG131" s="4"/>
      <c r="IH131" s="4"/>
      <c r="II131" s="4"/>
      <c r="IJ131" s="4"/>
      <c r="IK131" s="4"/>
      <c r="IL131" s="4"/>
      <c r="IM131" s="4"/>
      <c r="IN131" s="4"/>
      <c r="IO131" s="4"/>
      <c r="IP131" s="4"/>
      <c r="IQ131" s="4"/>
      <c r="IR131" s="4"/>
      <c r="IS131" s="4"/>
    </row>
    <row r="132" spans="1:253" s="5" customFormat="1" ht="23.25" customHeight="1" x14ac:dyDescent="0.25">
      <c r="A132" s="36"/>
      <c r="B132" s="37"/>
      <c r="C132" s="37"/>
      <c r="D132" s="37"/>
      <c r="E132" s="37"/>
      <c r="F132" s="37"/>
      <c r="G132" s="38"/>
      <c r="H132" s="37"/>
      <c r="I132" s="38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  <c r="EN132" s="4"/>
      <c r="EO132" s="4"/>
      <c r="EP132" s="4"/>
      <c r="EQ132" s="4"/>
      <c r="ER132" s="4"/>
      <c r="ES132" s="4"/>
      <c r="ET132" s="4"/>
      <c r="EU132" s="4"/>
      <c r="EV132" s="4"/>
      <c r="EW132" s="4"/>
      <c r="EX132" s="4"/>
      <c r="EY132" s="4"/>
      <c r="EZ132" s="4"/>
      <c r="FA132" s="4"/>
      <c r="FB132" s="4"/>
      <c r="FC132" s="4"/>
      <c r="FD132" s="4"/>
      <c r="FE132" s="4"/>
      <c r="FF132" s="4"/>
      <c r="FG132" s="4"/>
      <c r="FH132" s="4"/>
      <c r="FI132" s="4"/>
      <c r="FJ132" s="4"/>
      <c r="FK132" s="4"/>
      <c r="FL132" s="4"/>
      <c r="FM132" s="4"/>
      <c r="FN132" s="4"/>
      <c r="FO132" s="4"/>
      <c r="FP132" s="4"/>
      <c r="FQ132" s="4"/>
      <c r="FR132" s="4"/>
      <c r="FS132" s="4"/>
      <c r="FT132" s="4"/>
      <c r="FU132" s="4"/>
      <c r="FV132" s="4"/>
      <c r="FW132" s="4"/>
      <c r="FX132" s="4"/>
      <c r="FY132" s="4"/>
      <c r="FZ132" s="4"/>
      <c r="GA132" s="4"/>
      <c r="GB132" s="4"/>
      <c r="GC132" s="4"/>
      <c r="GD132" s="4"/>
      <c r="GE132" s="4"/>
      <c r="GF132" s="4"/>
      <c r="GG132" s="4"/>
      <c r="GH132" s="4"/>
      <c r="GI132" s="4"/>
      <c r="GJ132" s="4"/>
      <c r="GK132" s="4"/>
      <c r="GL132" s="4"/>
      <c r="GM132" s="4"/>
      <c r="GN132" s="4"/>
      <c r="GO132" s="4"/>
      <c r="GP132" s="4"/>
      <c r="GQ132" s="4"/>
      <c r="GR132" s="4"/>
      <c r="GS132" s="4"/>
      <c r="GT132" s="4"/>
      <c r="GU132" s="4"/>
      <c r="GV132" s="4"/>
      <c r="GW132" s="4"/>
      <c r="GX132" s="4"/>
      <c r="GY132" s="4"/>
      <c r="GZ132" s="4"/>
      <c r="HA132" s="4"/>
      <c r="HB132" s="4"/>
      <c r="HC132" s="4"/>
      <c r="HD132" s="4"/>
      <c r="HE132" s="4"/>
      <c r="HF132" s="4"/>
      <c r="HG132" s="4"/>
      <c r="HH132" s="4"/>
      <c r="HI132" s="4"/>
      <c r="HJ132" s="4"/>
      <c r="HK132" s="4"/>
      <c r="HL132" s="4"/>
      <c r="HM132" s="4"/>
      <c r="HN132" s="4"/>
      <c r="HO132" s="4"/>
      <c r="HP132" s="4"/>
      <c r="HQ132" s="4"/>
      <c r="HR132" s="4"/>
      <c r="HS132" s="4"/>
      <c r="HT132" s="4"/>
      <c r="HU132" s="4"/>
      <c r="HV132" s="4"/>
      <c r="HW132" s="4"/>
      <c r="HX132" s="4"/>
      <c r="HY132" s="4"/>
      <c r="HZ132" s="4"/>
      <c r="IA132" s="4"/>
      <c r="IB132" s="4"/>
      <c r="IC132" s="4"/>
      <c r="ID132" s="4"/>
      <c r="IE132" s="4"/>
      <c r="IF132" s="4"/>
      <c r="IG132" s="4"/>
      <c r="IH132" s="4"/>
      <c r="II132" s="4"/>
      <c r="IJ132" s="4"/>
      <c r="IK132" s="4"/>
      <c r="IL132" s="4"/>
      <c r="IM132" s="4"/>
      <c r="IN132" s="4"/>
      <c r="IO132" s="4"/>
      <c r="IP132" s="4"/>
      <c r="IQ132" s="4"/>
      <c r="IR132" s="4"/>
      <c r="IS132" s="4"/>
    </row>
    <row r="133" spans="1:253" s="5" customFormat="1" ht="23.25" customHeight="1" x14ac:dyDescent="0.25">
      <c r="A133" s="36"/>
      <c r="B133" s="37"/>
      <c r="C133" s="37"/>
      <c r="D133" s="37"/>
      <c r="E133" s="37"/>
      <c r="F133" s="37"/>
      <c r="G133" s="38"/>
      <c r="H133" s="37"/>
      <c r="I133" s="38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  <c r="EN133" s="4"/>
      <c r="EO133" s="4"/>
      <c r="EP133" s="4"/>
      <c r="EQ133" s="4"/>
      <c r="ER133" s="4"/>
      <c r="ES133" s="4"/>
      <c r="ET133" s="4"/>
      <c r="EU133" s="4"/>
      <c r="EV133" s="4"/>
      <c r="EW133" s="4"/>
      <c r="EX133" s="4"/>
      <c r="EY133" s="4"/>
      <c r="EZ133" s="4"/>
      <c r="FA133" s="4"/>
      <c r="FB133" s="4"/>
      <c r="FC133" s="4"/>
      <c r="FD133" s="4"/>
      <c r="FE133" s="4"/>
      <c r="FF133" s="4"/>
      <c r="FG133" s="4"/>
      <c r="FH133" s="4"/>
      <c r="FI133" s="4"/>
      <c r="FJ133" s="4"/>
      <c r="FK133" s="4"/>
      <c r="FL133" s="4"/>
      <c r="FM133" s="4"/>
      <c r="FN133" s="4"/>
      <c r="FO133" s="4"/>
      <c r="FP133" s="4"/>
      <c r="FQ133" s="4"/>
      <c r="FR133" s="4"/>
      <c r="FS133" s="4"/>
      <c r="FT133" s="4"/>
      <c r="FU133" s="4"/>
      <c r="FV133" s="4"/>
      <c r="FW133" s="4"/>
      <c r="FX133" s="4"/>
      <c r="FY133" s="4"/>
      <c r="FZ133" s="4"/>
      <c r="GA133" s="4"/>
      <c r="GB133" s="4"/>
      <c r="GC133" s="4"/>
      <c r="GD133" s="4"/>
      <c r="GE133" s="4"/>
      <c r="GF133" s="4"/>
      <c r="GG133" s="4"/>
      <c r="GH133" s="4"/>
      <c r="GI133" s="4"/>
      <c r="GJ133" s="4"/>
      <c r="GK133" s="4"/>
      <c r="GL133" s="4"/>
      <c r="GM133" s="4"/>
      <c r="GN133" s="4"/>
      <c r="GO133" s="4"/>
      <c r="GP133" s="4"/>
      <c r="GQ133" s="4"/>
      <c r="GR133" s="4"/>
      <c r="GS133" s="4"/>
      <c r="GT133" s="4"/>
      <c r="GU133" s="4"/>
      <c r="GV133" s="4"/>
      <c r="GW133" s="4"/>
      <c r="GX133" s="4"/>
      <c r="GY133" s="4"/>
      <c r="GZ133" s="4"/>
      <c r="HA133" s="4"/>
      <c r="HB133" s="4"/>
      <c r="HC133" s="4"/>
      <c r="HD133" s="4"/>
      <c r="HE133" s="4"/>
      <c r="HF133" s="4"/>
      <c r="HG133" s="4"/>
      <c r="HH133" s="4"/>
      <c r="HI133" s="4"/>
      <c r="HJ133" s="4"/>
      <c r="HK133" s="4"/>
      <c r="HL133" s="4"/>
      <c r="HM133" s="4"/>
      <c r="HN133" s="4"/>
      <c r="HO133" s="4"/>
      <c r="HP133" s="4"/>
      <c r="HQ133" s="4"/>
      <c r="HR133" s="4"/>
      <c r="HS133" s="4"/>
      <c r="HT133" s="4"/>
      <c r="HU133" s="4"/>
      <c r="HV133" s="4"/>
      <c r="HW133" s="4"/>
      <c r="HX133" s="4"/>
      <c r="HY133" s="4"/>
      <c r="HZ133" s="4"/>
      <c r="IA133" s="4"/>
      <c r="IB133" s="4"/>
      <c r="IC133" s="4"/>
      <c r="ID133" s="4"/>
      <c r="IE133" s="4"/>
      <c r="IF133" s="4"/>
      <c r="IG133" s="4"/>
      <c r="IH133" s="4"/>
      <c r="II133" s="4"/>
      <c r="IJ133" s="4"/>
      <c r="IK133" s="4"/>
      <c r="IL133" s="4"/>
      <c r="IM133" s="4"/>
      <c r="IN133" s="4"/>
      <c r="IO133" s="4"/>
      <c r="IP133" s="4"/>
      <c r="IQ133" s="4"/>
      <c r="IR133" s="4"/>
      <c r="IS133" s="4"/>
    </row>
    <row r="134" spans="1:253" s="1" customFormat="1" ht="33.75" customHeight="1" x14ac:dyDescent="0.25">
      <c r="A134" s="36"/>
      <c r="B134" s="37"/>
      <c r="C134" s="37"/>
      <c r="D134" s="37"/>
      <c r="E134" s="37"/>
      <c r="F134" s="37"/>
      <c r="G134" s="38"/>
      <c r="H134" s="37"/>
      <c r="I134" s="38"/>
      <c r="J134" s="5"/>
      <c r="K134" s="5"/>
    </row>
    <row r="135" spans="1:253" ht="12.75" customHeight="1" x14ac:dyDescent="0.25">
      <c r="B135" s="37"/>
      <c r="C135" s="37"/>
      <c r="D135" s="37"/>
      <c r="E135" s="37"/>
      <c r="F135" s="37"/>
      <c r="G135" s="38"/>
      <c r="H135" s="37"/>
      <c r="I135" s="38"/>
    </row>
    <row r="136" spans="1:253" ht="12.75" customHeight="1" x14ac:dyDescent="0.25">
      <c r="B136" s="37"/>
      <c r="C136" s="37"/>
      <c r="D136" s="37"/>
      <c r="E136" s="37"/>
      <c r="F136" s="37"/>
      <c r="G136" s="38"/>
      <c r="H136" s="37"/>
      <c r="I136" s="38"/>
    </row>
    <row r="137" spans="1:253" ht="12.75" customHeight="1" x14ac:dyDescent="0.25">
      <c r="B137" s="37"/>
      <c r="C137" s="37"/>
      <c r="D137" s="37"/>
      <c r="E137" s="37"/>
      <c r="F137" s="37"/>
      <c r="G137" s="38"/>
      <c r="H137" s="37"/>
      <c r="I137" s="38"/>
    </row>
    <row r="138" spans="1:253" ht="12.75" customHeight="1" x14ac:dyDescent="0.25">
      <c r="B138" s="37"/>
      <c r="C138" s="37"/>
      <c r="D138" s="37"/>
      <c r="E138" s="37"/>
      <c r="F138" s="37"/>
      <c r="G138" s="38"/>
      <c r="H138" s="37"/>
      <c r="I138" s="38"/>
    </row>
    <row r="139" spans="1:253" ht="12.75" customHeight="1" x14ac:dyDescent="0.25">
      <c r="B139" s="37"/>
      <c r="C139" s="37"/>
      <c r="D139" s="37"/>
      <c r="E139" s="37"/>
      <c r="F139" s="37"/>
      <c r="G139" s="38"/>
      <c r="H139" s="37"/>
      <c r="I139" s="38"/>
    </row>
    <row r="140" spans="1:253" ht="12.75" customHeight="1" x14ac:dyDescent="0.25">
      <c r="B140" s="37"/>
      <c r="C140" s="37"/>
      <c r="D140" s="37"/>
      <c r="E140" s="37"/>
      <c r="F140" s="37"/>
      <c r="G140" s="38"/>
      <c r="H140" s="37"/>
      <c r="I140" s="38"/>
    </row>
    <row r="141" spans="1:253" ht="12.75" customHeight="1" x14ac:dyDescent="0.25">
      <c r="B141" s="37"/>
      <c r="C141" s="37"/>
      <c r="D141" s="37"/>
      <c r="E141" s="37"/>
      <c r="F141" s="37"/>
      <c r="G141" s="38"/>
      <c r="H141" s="37"/>
      <c r="I141" s="38"/>
    </row>
    <row r="142" spans="1:253" ht="12.75" customHeight="1" x14ac:dyDescent="0.25">
      <c r="B142" s="37"/>
      <c r="C142" s="37"/>
      <c r="D142" s="37"/>
      <c r="E142" s="37"/>
      <c r="F142" s="37"/>
      <c r="G142" s="38"/>
      <c r="H142" s="37"/>
      <c r="I142" s="38"/>
    </row>
    <row r="143" spans="1:253" ht="12.75" customHeight="1" x14ac:dyDescent="0.25">
      <c r="B143" s="37"/>
      <c r="C143" s="37"/>
      <c r="D143" s="37"/>
      <c r="E143" s="37"/>
      <c r="F143" s="37"/>
      <c r="G143" s="38"/>
      <c r="H143" s="37"/>
      <c r="I143" s="38"/>
    </row>
    <row r="144" spans="1:253" ht="12.75" customHeight="1" x14ac:dyDescent="0.25">
      <c r="B144" s="37"/>
      <c r="C144" s="37"/>
      <c r="D144" s="37"/>
      <c r="E144" s="37"/>
      <c r="F144" s="37"/>
      <c r="G144" s="38"/>
      <c r="H144" s="37"/>
      <c r="I144" s="38"/>
    </row>
    <row r="145" spans="1:11" ht="12.75" customHeight="1" x14ac:dyDescent="0.25">
      <c r="B145" s="37"/>
      <c r="C145" s="37"/>
      <c r="D145" s="37"/>
      <c r="E145" s="37"/>
      <c r="F145" s="37"/>
      <c r="G145" s="38"/>
      <c r="H145" s="37"/>
      <c r="I145" s="38"/>
    </row>
    <row r="146" spans="1:11" ht="12.75" customHeight="1" x14ac:dyDescent="0.25">
      <c r="B146" s="37"/>
      <c r="C146" s="37"/>
      <c r="D146" s="37"/>
      <c r="E146" s="37"/>
      <c r="F146" s="37"/>
      <c r="G146" s="38"/>
      <c r="H146" s="37"/>
      <c r="I146" s="38"/>
    </row>
    <row r="147" spans="1:11" ht="12.75" customHeight="1" x14ac:dyDescent="0.25">
      <c r="B147" s="37"/>
      <c r="C147" s="37"/>
      <c r="D147" s="37"/>
      <c r="E147" s="37"/>
      <c r="F147" s="37"/>
      <c r="G147" s="38"/>
      <c r="H147" s="37"/>
      <c r="I147" s="38"/>
    </row>
    <row r="148" spans="1:11" ht="12.75" customHeight="1" x14ac:dyDescent="0.25">
      <c r="B148" s="37"/>
      <c r="C148" s="37"/>
      <c r="D148" s="37"/>
      <c r="E148" s="37"/>
      <c r="F148" s="37"/>
      <c r="G148" s="38"/>
      <c r="H148" s="37"/>
      <c r="I148" s="38"/>
    </row>
    <row r="149" spans="1:11" ht="12.75" customHeight="1" x14ac:dyDescent="0.25">
      <c r="B149" s="37"/>
      <c r="C149" s="37"/>
      <c r="D149" s="37"/>
      <c r="E149" s="37"/>
      <c r="F149" s="37"/>
      <c r="G149" s="38"/>
      <c r="H149" s="37"/>
      <c r="I149" s="38"/>
    </row>
    <row r="150" spans="1:11" ht="12.75" customHeight="1" x14ac:dyDescent="0.25">
      <c r="B150" s="37"/>
      <c r="C150" s="37"/>
      <c r="D150" s="37"/>
      <c r="E150" s="37"/>
      <c r="F150" s="37"/>
      <c r="G150" s="38"/>
      <c r="H150" s="37"/>
      <c r="I150" s="38"/>
    </row>
    <row r="151" spans="1:11" ht="12.75" customHeight="1" x14ac:dyDescent="0.25">
      <c r="B151" s="37"/>
      <c r="C151" s="37"/>
      <c r="D151" s="37"/>
      <c r="E151" s="37"/>
      <c r="F151" s="37"/>
      <c r="G151" s="38"/>
      <c r="H151" s="37"/>
      <c r="I151" s="38"/>
    </row>
    <row r="152" spans="1:11" ht="12.75" customHeight="1" x14ac:dyDescent="0.25">
      <c r="B152" s="37"/>
      <c r="C152" s="37"/>
      <c r="D152" s="37"/>
      <c r="E152" s="37"/>
      <c r="F152" s="37"/>
      <c r="G152" s="38"/>
      <c r="H152" s="37"/>
      <c r="I152" s="38"/>
    </row>
    <row r="153" spans="1:11" ht="12.75" customHeight="1" x14ac:dyDescent="0.25">
      <c r="B153" s="37"/>
      <c r="C153" s="37"/>
      <c r="D153" s="37"/>
      <c r="E153" s="37"/>
      <c r="F153" s="37"/>
      <c r="G153" s="38"/>
      <c r="H153" s="37"/>
      <c r="I153" s="38"/>
    </row>
    <row r="154" spans="1:11" s="30" customFormat="1" ht="33.75" customHeight="1" x14ac:dyDescent="0.25">
      <c r="A154" s="36"/>
      <c r="B154" s="37"/>
      <c r="C154" s="37"/>
      <c r="D154" s="37"/>
      <c r="E154" s="37"/>
      <c r="F154" s="37"/>
      <c r="G154" s="38"/>
      <c r="H154" s="37"/>
      <c r="I154" s="38"/>
      <c r="J154" s="5"/>
      <c r="K154" s="5"/>
    </row>
    <row r="155" spans="1:11" ht="12.75" customHeight="1" x14ac:dyDescent="0.25">
      <c r="B155" s="37"/>
      <c r="C155" s="37"/>
      <c r="D155" s="37"/>
      <c r="E155" s="37"/>
      <c r="F155" s="37"/>
      <c r="G155" s="38"/>
      <c r="H155" s="37"/>
      <c r="I155" s="38"/>
    </row>
    <row r="156" spans="1:11" ht="12.75" customHeight="1" x14ac:dyDescent="0.25">
      <c r="B156" s="37"/>
      <c r="C156" s="37"/>
      <c r="D156" s="37"/>
      <c r="E156" s="37"/>
      <c r="F156" s="37"/>
      <c r="G156" s="38"/>
      <c r="H156" s="37"/>
      <c r="I156" s="38"/>
    </row>
    <row r="157" spans="1:11" ht="12.75" customHeight="1" x14ac:dyDescent="0.25">
      <c r="B157" s="37"/>
      <c r="C157" s="37"/>
      <c r="D157" s="37"/>
      <c r="E157" s="37"/>
      <c r="F157" s="37"/>
      <c r="G157" s="38"/>
      <c r="H157" s="37"/>
      <c r="I157" s="38"/>
    </row>
    <row r="158" spans="1:11" s="39" customFormat="1" ht="15" customHeight="1" x14ac:dyDescent="0.25">
      <c r="A158" s="36"/>
      <c r="B158" s="37"/>
      <c r="C158" s="37"/>
      <c r="D158" s="37"/>
      <c r="E158" s="37"/>
      <c r="F158" s="37"/>
      <c r="G158" s="38"/>
      <c r="H158" s="37"/>
      <c r="I158" s="38"/>
      <c r="J158" s="5"/>
      <c r="K158" s="5"/>
    </row>
    <row r="159" spans="1:11" ht="7.5" customHeight="1" x14ac:dyDescent="0.25">
      <c r="B159" s="37"/>
      <c r="C159" s="37"/>
      <c r="D159" s="37"/>
      <c r="E159" s="37"/>
      <c r="F159" s="37"/>
      <c r="G159" s="38"/>
      <c r="H159" s="37"/>
      <c r="I159" s="38"/>
    </row>
    <row r="160" spans="1:11" s="40" customFormat="1" ht="10.5" customHeight="1" x14ac:dyDescent="0.25">
      <c r="A160" s="36"/>
      <c r="B160" s="37"/>
      <c r="C160" s="37"/>
      <c r="D160" s="37"/>
      <c r="E160" s="37"/>
      <c r="F160" s="37"/>
      <c r="G160" s="38"/>
      <c r="H160" s="37"/>
      <c r="I160" s="38"/>
      <c r="J160" s="5"/>
      <c r="K160" s="5"/>
    </row>
    <row r="161" spans="1:11" s="40" customFormat="1" ht="10.5" customHeight="1" x14ac:dyDescent="0.25">
      <c r="A161" s="36"/>
      <c r="B161" s="37"/>
      <c r="C161" s="37"/>
      <c r="D161" s="37"/>
      <c r="E161" s="37"/>
      <c r="F161" s="37"/>
      <c r="G161" s="38"/>
      <c r="H161" s="37"/>
      <c r="I161" s="38"/>
      <c r="J161" s="5"/>
      <c r="K161" s="5"/>
    </row>
    <row r="162" spans="1:11" s="40" customFormat="1" ht="10.5" customHeight="1" x14ac:dyDescent="0.25">
      <c r="A162" s="36"/>
      <c r="B162" s="37"/>
      <c r="C162" s="37"/>
      <c r="D162" s="37"/>
      <c r="E162" s="37"/>
      <c r="F162" s="37"/>
      <c r="G162" s="38"/>
      <c r="H162" s="37"/>
      <c r="I162" s="38"/>
      <c r="J162" s="5"/>
      <c r="K162" s="5"/>
    </row>
    <row r="163" spans="1:11" ht="18" customHeight="1" x14ac:dyDescent="0.25">
      <c r="B163" s="37"/>
      <c r="C163" s="37"/>
      <c r="D163" s="37"/>
      <c r="E163" s="37"/>
      <c r="F163" s="37"/>
      <c r="G163" s="38"/>
      <c r="H163" s="37"/>
      <c r="I163" s="38"/>
    </row>
    <row r="164" spans="1:11" x14ac:dyDescent="0.25">
      <c r="B164" s="37"/>
      <c r="C164" s="37"/>
      <c r="D164" s="37"/>
      <c r="E164" s="37"/>
      <c r="F164" s="37"/>
      <c r="G164" s="38"/>
      <c r="H164" s="37"/>
      <c r="I164" s="38"/>
    </row>
    <row r="165" spans="1:11" x14ac:dyDescent="0.25">
      <c r="B165" s="37"/>
      <c r="C165" s="37"/>
      <c r="D165" s="37"/>
      <c r="E165" s="37"/>
      <c r="F165" s="37"/>
      <c r="G165" s="38"/>
      <c r="H165" s="37"/>
      <c r="I165" s="38"/>
    </row>
    <row r="166" spans="1:11" x14ac:dyDescent="0.25">
      <c r="B166" s="37"/>
      <c r="C166" s="37"/>
      <c r="D166" s="37"/>
      <c r="E166" s="37"/>
      <c r="F166" s="37"/>
      <c r="G166" s="38"/>
      <c r="H166" s="37"/>
      <c r="I166" s="38"/>
    </row>
    <row r="167" spans="1:11" x14ac:dyDescent="0.25">
      <c r="B167" s="37"/>
      <c r="C167" s="37"/>
      <c r="D167" s="37"/>
      <c r="E167" s="37"/>
      <c r="F167" s="37"/>
      <c r="G167" s="38"/>
      <c r="H167" s="37"/>
      <c r="I167" s="38"/>
    </row>
    <row r="168" spans="1:11" x14ac:dyDescent="0.25">
      <c r="B168" s="37"/>
      <c r="C168" s="37"/>
      <c r="D168" s="37"/>
      <c r="E168" s="37"/>
      <c r="F168" s="37"/>
      <c r="G168" s="38"/>
      <c r="H168" s="37"/>
      <c r="I168" s="38"/>
    </row>
    <row r="169" spans="1:11" x14ac:dyDescent="0.25">
      <c r="B169" s="37"/>
      <c r="C169" s="37"/>
      <c r="D169" s="37"/>
      <c r="E169" s="37"/>
      <c r="F169" s="37"/>
      <c r="G169" s="38"/>
      <c r="H169" s="37"/>
      <c r="I169" s="38"/>
    </row>
    <row r="170" spans="1:11" x14ac:dyDescent="0.25">
      <c r="B170" s="37"/>
      <c r="C170" s="37"/>
      <c r="D170" s="37"/>
      <c r="E170" s="37"/>
      <c r="F170" s="37"/>
      <c r="G170" s="38"/>
      <c r="H170" s="37"/>
      <c r="I170" s="38"/>
    </row>
    <row r="171" spans="1:11" x14ac:dyDescent="0.25">
      <c r="B171" s="37"/>
      <c r="C171" s="37"/>
      <c r="D171" s="37"/>
      <c r="E171" s="37"/>
      <c r="F171" s="37"/>
      <c r="G171" s="38"/>
      <c r="H171" s="37"/>
      <c r="I171" s="38"/>
    </row>
    <row r="172" spans="1:11" x14ac:dyDescent="0.25">
      <c r="B172" s="37"/>
      <c r="C172" s="37"/>
      <c r="D172" s="37"/>
      <c r="E172" s="37"/>
      <c r="F172" s="37"/>
      <c r="G172" s="38"/>
      <c r="H172" s="37"/>
      <c r="I172" s="38"/>
    </row>
    <row r="173" spans="1:11" x14ac:dyDescent="0.25">
      <c r="B173" s="37"/>
      <c r="C173" s="37"/>
      <c r="D173" s="37"/>
      <c r="E173" s="37"/>
      <c r="F173" s="37"/>
      <c r="G173" s="38"/>
      <c r="H173" s="37"/>
      <c r="I173" s="38"/>
    </row>
    <row r="174" spans="1:11" x14ac:dyDescent="0.25">
      <c r="B174" s="37"/>
      <c r="C174" s="37"/>
      <c r="D174" s="37"/>
      <c r="E174" s="37"/>
      <c r="F174" s="37"/>
      <c r="G174" s="38"/>
      <c r="H174" s="37"/>
      <c r="I174" s="38"/>
    </row>
    <row r="175" spans="1:11" x14ac:dyDescent="0.25">
      <c r="B175" s="37"/>
      <c r="C175" s="37"/>
      <c r="D175" s="37"/>
      <c r="E175" s="37"/>
      <c r="F175" s="37"/>
      <c r="G175" s="38"/>
      <c r="H175" s="37"/>
      <c r="I175" s="38"/>
    </row>
    <row r="176" spans="1:11" x14ac:dyDescent="0.25">
      <c r="B176" s="37"/>
      <c r="C176" s="37"/>
      <c r="D176" s="37"/>
      <c r="E176" s="37"/>
      <c r="F176" s="37"/>
      <c r="G176" s="38"/>
      <c r="H176" s="37"/>
      <c r="I176" s="38"/>
    </row>
    <row r="177" spans="2:9" x14ac:dyDescent="0.25">
      <c r="B177" s="37"/>
      <c r="C177" s="37"/>
      <c r="D177" s="37"/>
      <c r="E177" s="37"/>
      <c r="F177" s="37"/>
      <c r="G177" s="38"/>
      <c r="H177" s="37"/>
      <c r="I177" s="38"/>
    </row>
    <row r="178" spans="2:9" x14ac:dyDescent="0.25">
      <c r="B178" s="37"/>
      <c r="C178" s="37"/>
      <c r="D178" s="37"/>
      <c r="E178" s="37"/>
      <c r="F178" s="37"/>
      <c r="G178" s="38"/>
      <c r="H178" s="37"/>
      <c r="I178" s="38"/>
    </row>
    <row r="179" spans="2:9" x14ac:dyDescent="0.25">
      <c r="B179" s="37"/>
      <c r="C179" s="37"/>
      <c r="D179" s="37"/>
      <c r="E179" s="37"/>
      <c r="F179" s="37"/>
      <c r="G179" s="38"/>
      <c r="H179" s="37"/>
      <c r="I179" s="38"/>
    </row>
    <row r="180" spans="2:9" x14ac:dyDescent="0.25">
      <c r="B180" s="37"/>
      <c r="C180" s="37"/>
      <c r="D180" s="37"/>
      <c r="E180" s="37"/>
      <c r="F180" s="37"/>
      <c r="G180" s="38"/>
      <c r="H180" s="37"/>
      <c r="I180" s="38"/>
    </row>
    <row r="181" spans="2:9" x14ac:dyDescent="0.25">
      <c r="B181" s="37"/>
      <c r="C181" s="37"/>
      <c r="D181" s="37"/>
      <c r="E181" s="37"/>
      <c r="F181" s="37"/>
      <c r="G181" s="38"/>
      <c r="H181" s="37"/>
      <c r="I181" s="38"/>
    </row>
    <row r="182" spans="2:9" x14ac:dyDescent="0.25">
      <c r="B182" s="37"/>
      <c r="C182" s="37"/>
      <c r="D182" s="37"/>
      <c r="E182" s="37"/>
      <c r="F182" s="37"/>
      <c r="G182" s="38"/>
      <c r="H182" s="37"/>
      <c r="I182" s="38"/>
    </row>
    <row r="183" spans="2:9" x14ac:dyDescent="0.25">
      <c r="B183" s="37"/>
      <c r="C183" s="37"/>
      <c r="D183" s="37"/>
      <c r="E183" s="37"/>
      <c r="F183" s="37"/>
      <c r="G183" s="38"/>
      <c r="H183" s="37"/>
      <c r="I183" s="38"/>
    </row>
    <row r="184" spans="2:9" x14ac:dyDescent="0.25">
      <c r="B184" s="37"/>
      <c r="C184" s="37"/>
      <c r="D184" s="37"/>
      <c r="E184" s="37"/>
      <c r="F184" s="37"/>
      <c r="G184" s="38"/>
      <c r="H184" s="37"/>
      <c r="I184" s="38"/>
    </row>
    <row r="185" spans="2:9" x14ac:dyDescent="0.25">
      <c r="B185" s="37"/>
      <c r="C185" s="37"/>
      <c r="D185" s="37"/>
      <c r="E185" s="37"/>
      <c r="F185" s="37"/>
      <c r="G185" s="38"/>
      <c r="H185" s="37"/>
      <c r="I185" s="38"/>
    </row>
    <row r="186" spans="2:9" x14ac:dyDescent="0.25">
      <c r="B186" s="37"/>
      <c r="C186" s="37"/>
      <c r="D186" s="37"/>
      <c r="E186" s="37"/>
      <c r="F186" s="37"/>
      <c r="G186" s="38"/>
      <c r="H186" s="37"/>
      <c r="I186" s="38"/>
    </row>
    <row r="187" spans="2:9" x14ac:dyDescent="0.25">
      <c r="B187" s="37"/>
      <c r="C187" s="37"/>
      <c r="D187" s="37"/>
      <c r="E187" s="37"/>
      <c r="F187" s="37"/>
      <c r="G187" s="38"/>
      <c r="H187" s="37"/>
      <c r="I187" s="38"/>
    </row>
    <row r="188" spans="2:9" x14ac:dyDescent="0.25">
      <c r="B188" s="37"/>
      <c r="C188" s="37"/>
      <c r="D188" s="37"/>
      <c r="E188" s="37"/>
      <c r="F188" s="37"/>
      <c r="G188" s="38"/>
      <c r="H188" s="37"/>
      <c r="I188" s="38"/>
    </row>
    <row r="189" spans="2:9" x14ac:dyDescent="0.25">
      <c r="B189" s="37"/>
      <c r="C189" s="37"/>
      <c r="D189" s="37"/>
      <c r="E189" s="37"/>
      <c r="F189" s="37"/>
      <c r="G189" s="38"/>
      <c r="H189" s="37"/>
      <c r="I189" s="38"/>
    </row>
    <row r="190" spans="2:9" x14ac:dyDescent="0.25">
      <c r="B190" s="37"/>
      <c r="C190" s="37"/>
      <c r="D190" s="37"/>
      <c r="E190" s="37"/>
      <c r="F190" s="37"/>
      <c r="G190" s="38"/>
      <c r="H190" s="37"/>
      <c r="I190" s="38"/>
    </row>
    <row r="191" spans="2:9" x14ac:dyDescent="0.25">
      <c r="B191" s="37"/>
      <c r="C191" s="37"/>
      <c r="D191" s="37"/>
      <c r="E191" s="37"/>
      <c r="F191" s="37"/>
      <c r="G191" s="38"/>
      <c r="H191" s="37"/>
      <c r="I191" s="38"/>
    </row>
    <row r="192" spans="2:9" x14ac:dyDescent="0.25">
      <c r="B192" s="37"/>
      <c r="C192" s="37"/>
      <c r="D192" s="37"/>
      <c r="E192" s="37"/>
      <c r="F192" s="37"/>
      <c r="G192" s="38"/>
      <c r="H192" s="37"/>
      <c r="I192" s="38"/>
    </row>
    <row r="193" spans="2:9" x14ac:dyDescent="0.25">
      <c r="B193" s="37"/>
      <c r="C193" s="37"/>
      <c r="D193" s="37"/>
      <c r="E193" s="37"/>
      <c r="F193" s="37"/>
      <c r="G193" s="38"/>
      <c r="H193" s="37"/>
      <c r="I193" s="38"/>
    </row>
    <row r="194" spans="2:9" x14ac:dyDescent="0.25">
      <c r="B194" s="37"/>
      <c r="C194" s="37"/>
      <c r="D194" s="37"/>
      <c r="E194" s="37"/>
      <c r="F194" s="37"/>
      <c r="G194" s="38"/>
      <c r="H194" s="37"/>
      <c r="I194" s="38"/>
    </row>
    <row r="195" spans="2:9" x14ac:dyDescent="0.25">
      <c r="B195" s="37"/>
      <c r="C195" s="37"/>
      <c r="D195" s="37"/>
      <c r="E195" s="37"/>
      <c r="F195" s="37"/>
      <c r="G195" s="38"/>
      <c r="H195" s="37"/>
      <c r="I195" s="38"/>
    </row>
    <row r="196" spans="2:9" x14ac:dyDescent="0.25">
      <c r="B196" s="37"/>
      <c r="C196" s="37"/>
      <c r="D196" s="37"/>
      <c r="E196" s="37"/>
      <c r="F196" s="37"/>
      <c r="G196" s="38"/>
      <c r="H196" s="37"/>
      <c r="I196" s="38"/>
    </row>
    <row r="197" spans="2:9" x14ac:dyDescent="0.25">
      <c r="B197" s="37"/>
      <c r="C197" s="37"/>
      <c r="D197" s="37"/>
      <c r="E197" s="37"/>
      <c r="F197" s="37"/>
      <c r="G197" s="38"/>
      <c r="H197" s="37"/>
      <c r="I197" s="38"/>
    </row>
    <row r="198" spans="2:9" x14ac:dyDescent="0.25">
      <c r="B198" s="37"/>
      <c r="C198" s="37"/>
      <c r="D198" s="37"/>
      <c r="E198" s="37"/>
      <c r="F198" s="37"/>
      <c r="G198" s="38"/>
      <c r="H198" s="37"/>
      <c r="I198" s="38"/>
    </row>
    <row r="199" spans="2:9" x14ac:dyDescent="0.25">
      <c r="B199" s="37"/>
      <c r="C199" s="37"/>
      <c r="D199" s="37"/>
      <c r="E199" s="37"/>
      <c r="F199" s="37"/>
      <c r="G199" s="38"/>
      <c r="H199" s="37"/>
      <c r="I199" s="38"/>
    </row>
    <row r="200" spans="2:9" x14ac:dyDescent="0.25">
      <c r="B200" s="37"/>
      <c r="C200" s="37"/>
      <c r="D200" s="37"/>
      <c r="E200" s="37"/>
      <c r="F200" s="37"/>
      <c r="G200" s="38"/>
      <c r="H200" s="37"/>
      <c r="I200" s="38"/>
    </row>
    <row r="201" spans="2:9" x14ac:dyDescent="0.25">
      <c r="B201" s="37"/>
      <c r="C201" s="37"/>
      <c r="D201" s="37"/>
      <c r="E201" s="37"/>
      <c r="F201" s="37"/>
      <c r="G201" s="38"/>
      <c r="H201" s="37"/>
      <c r="I201" s="38"/>
    </row>
    <row r="202" spans="2:9" x14ac:dyDescent="0.25">
      <c r="B202" s="37"/>
      <c r="C202" s="37"/>
      <c r="D202" s="37"/>
      <c r="E202" s="37"/>
      <c r="F202" s="37"/>
      <c r="G202" s="38"/>
      <c r="H202" s="37"/>
      <c r="I202" s="38"/>
    </row>
    <row r="203" spans="2:9" x14ac:dyDescent="0.25">
      <c r="B203" s="37"/>
      <c r="C203" s="37"/>
      <c r="D203" s="37"/>
      <c r="E203" s="37"/>
      <c r="F203" s="37"/>
      <c r="G203" s="38"/>
      <c r="H203" s="37"/>
      <c r="I203" s="38"/>
    </row>
    <row r="204" spans="2:9" x14ac:dyDescent="0.25">
      <c r="B204" s="37"/>
      <c r="C204" s="37"/>
      <c r="D204" s="37"/>
      <c r="E204" s="37"/>
      <c r="F204" s="37"/>
      <c r="G204" s="38"/>
      <c r="H204" s="37"/>
      <c r="I204" s="38"/>
    </row>
    <row r="205" spans="2:9" x14ac:dyDescent="0.25">
      <c r="B205" s="37"/>
      <c r="C205" s="37"/>
      <c r="D205" s="37"/>
      <c r="E205" s="37"/>
      <c r="F205" s="37"/>
      <c r="G205" s="38"/>
      <c r="H205" s="37"/>
      <c r="I205" s="38"/>
    </row>
    <row r="206" spans="2:9" x14ac:dyDescent="0.25">
      <c r="B206" s="37"/>
      <c r="C206" s="37"/>
      <c r="D206" s="37"/>
      <c r="E206" s="37"/>
      <c r="F206" s="37"/>
      <c r="G206" s="38"/>
      <c r="H206" s="37"/>
      <c r="I206" s="38"/>
    </row>
    <row r="207" spans="2:9" x14ac:dyDescent="0.25">
      <c r="B207" s="37"/>
      <c r="C207" s="37"/>
      <c r="D207" s="37"/>
      <c r="E207" s="37"/>
      <c r="F207" s="37"/>
      <c r="G207" s="38"/>
      <c r="H207" s="37"/>
      <c r="I207" s="38"/>
    </row>
    <row r="208" spans="2:9" x14ac:dyDescent="0.25">
      <c r="B208" s="37"/>
      <c r="C208" s="37"/>
      <c r="D208" s="37"/>
      <c r="E208" s="37"/>
      <c r="F208" s="37"/>
      <c r="G208" s="38"/>
      <c r="H208" s="37"/>
      <c r="I208" s="38"/>
    </row>
    <row r="209" spans="2:9" x14ac:dyDescent="0.25">
      <c r="B209" s="37"/>
      <c r="C209" s="37"/>
      <c r="D209" s="37"/>
      <c r="E209" s="37"/>
      <c r="F209" s="37"/>
      <c r="G209" s="38"/>
      <c r="H209" s="37"/>
      <c r="I209" s="38"/>
    </row>
    <row r="210" spans="2:9" x14ac:dyDescent="0.25">
      <c r="B210" s="37"/>
      <c r="C210" s="37"/>
      <c r="D210" s="37"/>
      <c r="E210" s="37"/>
      <c r="F210" s="37"/>
      <c r="G210" s="38"/>
      <c r="H210" s="37"/>
      <c r="I210" s="38"/>
    </row>
    <row r="211" spans="2:9" x14ac:dyDescent="0.25">
      <c r="B211" s="37"/>
      <c r="C211" s="37"/>
      <c r="D211" s="37"/>
      <c r="E211" s="37"/>
      <c r="F211" s="37"/>
      <c r="G211" s="38"/>
      <c r="H211" s="37"/>
      <c r="I211" s="38"/>
    </row>
    <row r="212" spans="2:9" x14ac:dyDescent="0.25">
      <c r="B212" s="37"/>
      <c r="C212" s="37"/>
      <c r="D212" s="37"/>
      <c r="E212" s="37"/>
      <c r="F212" s="37"/>
      <c r="G212" s="38"/>
      <c r="H212" s="37"/>
      <c r="I212" s="38"/>
    </row>
    <row r="213" spans="2:9" x14ac:dyDescent="0.25">
      <c r="B213" s="37"/>
      <c r="C213" s="37"/>
      <c r="D213" s="37"/>
      <c r="E213" s="37"/>
      <c r="F213" s="37"/>
      <c r="G213" s="38"/>
      <c r="H213" s="37"/>
      <c r="I213" s="38"/>
    </row>
    <row r="214" spans="2:9" x14ac:dyDescent="0.25">
      <c r="B214" s="37"/>
      <c r="C214" s="37"/>
      <c r="D214" s="37"/>
      <c r="E214" s="37"/>
      <c r="F214" s="37"/>
      <c r="G214" s="38"/>
      <c r="H214" s="37"/>
      <c r="I214" s="38"/>
    </row>
    <row r="215" spans="2:9" x14ac:dyDescent="0.25">
      <c r="B215" s="37"/>
      <c r="C215" s="37"/>
      <c r="D215" s="37"/>
      <c r="E215" s="37"/>
      <c r="F215" s="37"/>
      <c r="G215" s="38"/>
      <c r="H215" s="37"/>
      <c r="I215" s="38"/>
    </row>
    <row r="216" spans="2:9" x14ac:dyDescent="0.25">
      <c r="B216" s="37"/>
      <c r="C216" s="37"/>
      <c r="D216" s="37"/>
      <c r="E216" s="37"/>
      <c r="F216" s="37"/>
      <c r="G216" s="38"/>
      <c r="H216" s="37"/>
      <c r="I216" s="38"/>
    </row>
    <row r="217" spans="2:9" x14ac:dyDescent="0.25">
      <c r="B217" s="37"/>
      <c r="C217" s="37"/>
      <c r="D217" s="37"/>
      <c r="E217" s="37"/>
      <c r="F217" s="37"/>
      <c r="G217" s="38"/>
      <c r="H217" s="37"/>
      <c r="I217" s="38"/>
    </row>
    <row r="218" spans="2:9" x14ac:dyDescent="0.25">
      <c r="B218" s="37"/>
      <c r="C218" s="37"/>
      <c r="D218" s="37"/>
      <c r="E218" s="37"/>
      <c r="F218" s="37"/>
      <c r="G218" s="38"/>
      <c r="H218" s="37"/>
      <c r="I218" s="38"/>
    </row>
    <row r="219" spans="2:9" x14ac:dyDescent="0.25">
      <c r="B219" s="37"/>
      <c r="C219" s="37"/>
      <c r="D219" s="37"/>
      <c r="E219" s="37"/>
      <c r="F219" s="37"/>
      <c r="G219" s="38"/>
      <c r="H219" s="37"/>
      <c r="I219" s="38"/>
    </row>
    <row r="220" spans="2:9" x14ac:dyDescent="0.25">
      <c r="B220" s="37"/>
      <c r="C220" s="37"/>
      <c r="D220" s="37"/>
      <c r="E220" s="37"/>
      <c r="F220" s="37"/>
      <c r="G220" s="38"/>
      <c r="H220" s="37"/>
      <c r="I220" s="38"/>
    </row>
    <row r="221" spans="2:9" x14ac:dyDescent="0.25">
      <c r="B221" s="37"/>
      <c r="C221" s="37"/>
      <c r="D221" s="37"/>
      <c r="E221" s="37"/>
      <c r="F221" s="37"/>
      <c r="G221" s="38"/>
      <c r="H221" s="37"/>
      <c r="I221" s="38"/>
    </row>
    <row r="222" spans="2:9" x14ac:dyDescent="0.25">
      <c r="B222" s="37"/>
      <c r="C222" s="37"/>
      <c r="D222" s="37"/>
      <c r="E222" s="37"/>
      <c r="F222" s="37"/>
      <c r="G222" s="38"/>
      <c r="H222" s="37"/>
      <c r="I222" s="38"/>
    </row>
    <row r="223" spans="2:9" x14ac:dyDescent="0.25">
      <c r="B223" s="37"/>
      <c r="C223" s="37"/>
      <c r="D223" s="37"/>
      <c r="E223" s="37"/>
      <c r="F223" s="37"/>
      <c r="G223" s="38"/>
      <c r="H223" s="37"/>
      <c r="I223" s="38"/>
    </row>
    <row r="224" spans="2:9" x14ac:dyDescent="0.25">
      <c r="B224" s="37"/>
      <c r="C224" s="37"/>
      <c r="D224" s="37"/>
      <c r="E224" s="37"/>
      <c r="F224" s="37"/>
      <c r="G224" s="38"/>
      <c r="H224" s="37"/>
      <c r="I224" s="38"/>
    </row>
    <row r="225" spans="2:9" x14ac:dyDescent="0.25">
      <c r="B225" s="37"/>
      <c r="C225" s="37"/>
      <c r="D225" s="37"/>
      <c r="E225" s="37"/>
      <c r="F225" s="37"/>
      <c r="G225" s="38"/>
      <c r="H225" s="37"/>
      <c r="I225" s="38"/>
    </row>
    <row r="226" spans="2:9" x14ac:dyDescent="0.25">
      <c r="B226" s="37"/>
      <c r="C226" s="37"/>
      <c r="D226" s="37"/>
      <c r="E226" s="37"/>
      <c r="F226" s="37"/>
      <c r="G226" s="38"/>
      <c r="H226" s="37"/>
      <c r="I226" s="38"/>
    </row>
    <row r="227" spans="2:9" x14ac:dyDescent="0.25">
      <c r="B227" s="37"/>
      <c r="C227" s="37"/>
      <c r="D227" s="37"/>
      <c r="E227" s="37"/>
      <c r="F227" s="37"/>
      <c r="G227" s="38"/>
      <c r="H227" s="37"/>
      <c r="I227" s="38"/>
    </row>
    <row r="228" spans="2:9" x14ac:dyDescent="0.25">
      <c r="B228" s="37"/>
      <c r="C228" s="37"/>
      <c r="D228" s="37"/>
      <c r="E228" s="37"/>
      <c r="F228" s="37"/>
      <c r="G228" s="38"/>
      <c r="H228" s="37"/>
      <c r="I228" s="38"/>
    </row>
    <row r="229" spans="2:9" x14ac:dyDescent="0.25">
      <c r="B229" s="37"/>
      <c r="C229" s="37"/>
      <c r="D229" s="37"/>
      <c r="E229" s="37"/>
      <c r="F229" s="37"/>
      <c r="G229" s="38"/>
      <c r="H229" s="37"/>
      <c r="I229" s="38"/>
    </row>
    <row r="230" spans="2:9" x14ac:dyDescent="0.25">
      <c r="B230" s="37"/>
      <c r="C230" s="37"/>
      <c r="D230" s="37"/>
      <c r="E230" s="37"/>
      <c r="F230" s="37"/>
      <c r="G230" s="38"/>
      <c r="H230" s="37"/>
      <c r="I230" s="38"/>
    </row>
    <row r="231" spans="2:9" x14ac:dyDescent="0.25">
      <c r="B231" s="37"/>
      <c r="C231" s="37"/>
      <c r="D231" s="37"/>
      <c r="E231" s="37"/>
      <c r="F231" s="37"/>
      <c r="G231" s="38"/>
      <c r="H231" s="37"/>
      <c r="I231" s="38"/>
    </row>
    <row r="232" spans="2:9" x14ac:dyDescent="0.25">
      <c r="B232" s="37"/>
      <c r="C232" s="37"/>
      <c r="D232" s="37"/>
      <c r="E232" s="37"/>
      <c r="F232" s="37"/>
      <c r="G232" s="38"/>
      <c r="H232" s="37"/>
      <c r="I232" s="38"/>
    </row>
    <row r="233" spans="2:9" x14ac:dyDescent="0.25">
      <c r="B233" s="37"/>
      <c r="C233" s="37"/>
      <c r="D233" s="37"/>
      <c r="E233" s="37"/>
      <c r="F233" s="37"/>
      <c r="G233" s="38"/>
      <c r="H233" s="37"/>
      <c r="I233" s="38"/>
    </row>
    <row r="234" spans="2:9" x14ac:dyDescent="0.25">
      <c r="B234" s="37"/>
      <c r="C234" s="37"/>
      <c r="D234" s="37"/>
      <c r="E234" s="37"/>
      <c r="F234" s="37"/>
      <c r="G234" s="38"/>
      <c r="H234" s="37"/>
      <c r="I234" s="38"/>
    </row>
    <row r="235" spans="2:9" x14ac:dyDescent="0.25">
      <c r="B235" s="37"/>
      <c r="C235" s="37"/>
      <c r="D235" s="37"/>
      <c r="E235" s="37"/>
      <c r="F235" s="37"/>
      <c r="G235" s="38"/>
      <c r="H235" s="37"/>
      <c r="I235" s="38"/>
    </row>
    <row r="236" spans="2:9" x14ac:dyDescent="0.25">
      <c r="B236" s="37"/>
      <c r="C236" s="37"/>
      <c r="D236" s="37"/>
      <c r="E236" s="37"/>
      <c r="F236" s="37"/>
      <c r="G236" s="38"/>
      <c r="H236" s="37"/>
      <c r="I236" s="38"/>
    </row>
    <row r="237" spans="2:9" x14ac:dyDescent="0.25">
      <c r="B237" s="37"/>
      <c r="C237" s="37"/>
      <c r="D237" s="37"/>
      <c r="E237" s="37"/>
      <c r="F237" s="37"/>
      <c r="G237" s="38"/>
      <c r="H237" s="37"/>
      <c r="I237" s="38"/>
    </row>
    <row r="238" spans="2:9" x14ac:dyDescent="0.25">
      <c r="B238" s="37"/>
      <c r="C238" s="37"/>
      <c r="D238" s="37"/>
      <c r="E238" s="37"/>
      <c r="F238" s="37"/>
      <c r="G238" s="38"/>
      <c r="H238" s="37"/>
      <c r="I238" s="38"/>
    </row>
    <row r="239" spans="2:9" x14ac:dyDescent="0.25">
      <c r="B239" s="37"/>
      <c r="C239" s="37"/>
      <c r="D239" s="37"/>
      <c r="E239" s="37"/>
      <c r="F239" s="37"/>
      <c r="G239" s="38"/>
      <c r="H239" s="37"/>
      <c r="I239" s="38"/>
    </row>
    <row r="240" spans="2:9" x14ac:dyDescent="0.25">
      <c r="B240" s="37"/>
      <c r="C240" s="37"/>
      <c r="D240" s="37"/>
      <c r="E240" s="37"/>
      <c r="F240" s="37"/>
      <c r="G240" s="38"/>
      <c r="H240" s="37"/>
      <c r="I240" s="38"/>
    </row>
    <row r="241" spans="2:9" x14ac:dyDescent="0.25">
      <c r="B241" s="37"/>
      <c r="C241" s="37"/>
      <c r="D241" s="37"/>
      <c r="E241" s="37"/>
      <c r="F241" s="37"/>
      <c r="G241" s="38"/>
      <c r="H241" s="37"/>
      <c r="I241" s="38"/>
    </row>
    <row r="242" spans="2:9" x14ac:dyDescent="0.25">
      <c r="B242" s="37"/>
      <c r="C242" s="37"/>
      <c r="D242" s="37"/>
      <c r="E242" s="37"/>
      <c r="F242" s="37"/>
      <c r="G242" s="38"/>
      <c r="H242" s="37"/>
      <c r="I242" s="38"/>
    </row>
    <row r="243" spans="2:9" x14ac:dyDescent="0.25">
      <c r="B243" s="37"/>
      <c r="C243" s="37"/>
      <c r="D243" s="37"/>
      <c r="E243" s="37"/>
      <c r="F243" s="37"/>
      <c r="G243" s="38"/>
      <c r="H243" s="37"/>
      <c r="I243" s="38"/>
    </row>
    <row r="244" spans="2:9" x14ac:dyDescent="0.25">
      <c r="B244" s="37"/>
      <c r="C244" s="37"/>
      <c r="D244" s="37"/>
      <c r="E244" s="37"/>
      <c r="F244" s="37"/>
      <c r="G244" s="38"/>
      <c r="H244" s="37"/>
      <c r="I244" s="38"/>
    </row>
    <row r="245" spans="2:9" x14ac:dyDescent="0.25">
      <c r="B245" s="37"/>
      <c r="C245" s="37"/>
      <c r="D245" s="37"/>
      <c r="E245" s="37"/>
      <c r="F245" s="37"/>
      <c r="G245" s="38"/>
      <c r="H245" s="37"/>
      <c r="I245" s="38"/>
    </row>
    <row r="246" spans="2:9" x14ac:dyDescent="0.25">
      <c r="B246" s="37"/>
      <c r="C246" s="37"/>
      <c r="D246" s="37"/>
      <c r="E246" s="37"/>
      <c r="F246" s="37"/>
      <c r="G246" s="38"/>
      <c r="H246" s="37"/>
      <c r="I246" s="38"/>
    </row>
    <row r="247" spans="2:9" x14ac:dyDescent="0.25">
      <c r="B247" s="37"/>
      <c r="C247" s="37"/>
      <c r="D247" s="37"/>
      <c r="E247" s="37"/>
      <c r="F247" s="37"/>
      <c r="G247" s="38"/>
      <c r="H247" s="37"/>
      <c r="I247" s="38"/>
    </row>
    <row r="248" spans="2:9" x14ac:dyDescent="0.25">
      <c r="B248" s="37"/>
      <c r="C248" s="37"/>
      <c r="D248" s="37"/>
      <c r="E248" s="37"/>
      <c r="F248" s="37"/>
      <c r="G248" s="38"/>
      <c r="H248" s="37"/>
      <c r="I248" s="38"/>
    </row>
    <row r="249" spans="2:9" x14ac:dyDescent="0.25">
      <c r="B249" s="37"/>
      <c r="C249" s="37"/>
      <c r="D249" s="37"/>
      <c r="E249" s="37"/>
      <c r="F249" s="37"/>
      <c r="G249" s="38"/>
      <c r="H249" s="37"/>
      <c r="I249" s="38"/>
    </row>
    <row r="250" spans="2:9" x14ac:dyDescent="0.25">
      <c r="B250" s="37"/>
      <c r="C250" s="37"/>
      <c r="D250" s="37"/>
      <c r="E250" s="37"/>
      <c r="F250" s="37"/>
      <c r="G250" s="38"/>
      <c r="H250" s="37"/>
      <c r="I250" s="38"/>
    </row>
    <row r="251" spans="2:9" x14ac:dyDescent="0.25">
      <c r="B251" s="37"/>
      <c r="C251" s="37"/>
      <c r="D251" s="37"/>
      <c r="E251" s="37"/>
      <c r="F251" s="37"/>
      <c r="G251" s="38"/>
      <c r="H251" s="37"/>
      <c r="I251" s="38"/>
    </row>
    <row r="252" spans="2:9" x14ac:dyDescent="0.25">
      <c r="B252" s="37"/>
      <c r="C252" s="37"/>
      <c r="D252" s="37"/>
      <c r="E252" s="37"/>
      <c r="F252" s="37"/>
      <c r="G252" s="38"/>
      <c r="H252" s="37"/>
      <c r="I252" s="38"/>
    </row>
    <row r="253" spans="2:9" x14ac:dyDescent="0.25">
      <c r="B253" s="37"/>
      <c r="C253" s="37"/>
      <c r="D253" s="37"/>
      <c r="E253" s="37"/>
      <c r="F253" s="37"/>
      <c r="G253" s="38"/>
      <c r="H253" s="37"/>
      <c r="I253" s="38"/>
    </row>
    <row r="254" spans="2:9" x14ac:dyDescent="0.25">
      <c r="B254" s="37"/>
      <c r="C254" s="37"/>
      <c r="D254" s="37"/>
      <c r="E254" s="37"/>
      <c r="F254" s="37"/>
      <c r="G254" s="38"/>
      <c r="H254" s="37"/>
      <c r="I254" s="38"/>
    </row>
    <row r="255" spans="2:9" x14ac:dyDescent="0.25">
      <c r="B255" s="37"/>
      <c r="C255" s="37"/>
      <c r="D255" s="37"/>
      <c r="E255" s="37"/>
      <c r="F255" s="37"/>
      <c r="G255" s="38"/>
      <c r="H255" s="37"/>
      <c r="I255" s="38"/>
    </row>
    <row r="256" spans="2:9" x14ac:dyDescent="0.25">
      <c r="B256" s="37"/>
      <c r="C256" s="37"/>
      <c r="D256" s="37"/>
      <c r="E256" s="37"/>
      <c r="F256" s="37"/>
      <c r="G256" s="38"/>
      <c r="H256" s="37"/>
      <c r="I256" s="38"/>
    </row>
    <row r="257" spans="2:9" x14ac:dyDescent="0.25">
      <c r="B257" s="37"/>
      <c r="C257" s="37"/>
      <c r="D257" s="37"/>
      <c r="E257" s="37"/>
      <c r="F257" s="37"/>
      <c r="G257" s="38"/>
      <c r="H257" s="37"/>
      <c r="I257" s="38"/>
    </row>
    <row r="258" spans="2:9" x14ac:dyDescent="0.25">
      <c r="B258" s="37"/>
      <c r="C258" s="37"/>
      <c r="D258" s="37"/>
      <c r="E258" s="37"/>
      <c r="F258" s="37"/>
      <c r="G258" s="38"/>
      <c r="H258" s="37"/>
      <c r="I258" s="38"/>
    </row>
    <row r="259" spans="2:9" x14ac:dyDescent="0.25">
      <c r="B259" s="37"/>
      <c r="C259" s="37"/>
      <c r="D259" s="37"/>
      <c r="E259" s="37"/>
      <c r="F259" s="37"/>
      <c r="G259" s="38"/>
      <c r="H259" s="37"/>
      <c r="I259" s="38"/>
    </row>
    <row r="260" spans="2:9" x14ac:dyDescent="0.25">
      <c r="B260" s="37"/>
      <c r="C260" s="37"/>
      <c r="D260" s="37"/>
      <c r="E260" s="37"/>
      <c r="F260" s="37"/>
      <c r="G260" s="38"/>
      <c r="H260" s="37"/>
      <c r="I260" s="38"/>
    </row>
    <row r="261" spans="2:9" x14ac:dyDescent="0.25">
      <c r="B261" s="37"/>
      <c r="C261" s="37"/>
      <c r="D261" s="37"/>
      <c r="E261" s="37"/>
      <c r="F261" s="37"/>
      <c r="G261" s="38"/>
      <c r="H261" s="37"/>
      <c r="I261" s="38"/>
    </row>
    <row r="262" spans="2:9" x14ac:dyDescent="0.25">
      <c r="B262" s="37"/>
      <c r="C262" s="37"/>
      <c r="D262" s="37"/>
      <c r="E262" s="37"/>
      <c r="F262" s="37"/>
      <c r="G262" s="38"/>
      <c r="H262" s="37"/>
      <c r="I262" s="38"/>
    </row>
    <row r="263" spans="2:9" x14ac:dyDescent="0.25">
      <c r="B263" s="37"/>
      <c r="C263" s="37"/>
      <c r="D263" s="37"/>
      <c r="E263" s="37"/>
      <c r="F263" s="37"/>
      <c r="G263" s="38"/>
      <c r="H263" s="37"/>
      <c r="I263" s="38"/>
    </row>
    <row r="264" spans="2:9" x14ac:dyDescent="0.25">
      <c r="B264" s="37"/>
      <c r="C264" s="37"/>
      <c r="D264" s="37"/>
      <c r="E264" s="37"/>
      <c r="F264" s="37"/>
      <c r="G264" s="38"/>
      <c r="H264" s="37"/>
      <c r="I264" s="38"/>
    </row>
    <row r="265" spans="2:9" x14ac:dyDescent="0.25">
      <c r="B265" s="37"/>
      <c r="C265" s="37"/>
      <c r="D265" s="37"/>
      <c r="E265" s="37"/>
      <c r="F265" s="37"/>
      <c r="G265" s="38"/>
      <c r="H265" s="37"/>
      <c r="I265" s="38"/>
    </row>
    <row r="266" spans="2:9" x14ac:dyDescent="0.25">
      <c r="B266" s="37"/>
      <c r="C266" s="37"/>
      <c r="D266" s="37"/>
      <c r="E266" s="37"/>
      <c r="F266" s="37"/>
      <c r="G266" s="38"/>
      <c r="H266" s="37"/>
      <c r="I266" s="38"/>
    </row>
    <row r="267" spans="2:9" x14ac:dyDescent="0.25">
      <c r="B267" s="37"/>
      <c r="C267" s="37"/>
      <c r="D267" s="37"/>
      <c r="E267" s="37"/>
      <c r="F267" s="37"/>
      <c r="G267" s="38"/>
      <c r="H267" s="37"/>
      <c r="I267" s="38"/>
    </row>
    <row r="268" spans="2:9" x14ac:dyDescent="0.25">
      <c r="B268" s="37"/>
      <c r="C268" s="37"/>
      <c r="D268" s="37"/>
      <c r="E268" s="37"/>
      <c r="F268" s="37"/>
      <c r="G268" s="38"/>
      <c r="H268" s="37"/>
      <c r="I268" s="38"/>
    </row>
    <row r="269" spans="2:9" x14ac:dyDescent="0.25">
      <c r="B269" s="37"/>
      <c r="C269" s="37"/>
      <c r="D269" s="37"/>
      <c r="E269" s="37"/>
      <c r="F269" s="37"/>
      <c r="G269" s="38"/>
      <c r="H269" s="37"/>
      <c r="I269" s="38"/>
    </row>
    <row r="270" spans="2:9" x14ac:dyDescent="0.25">
      <c r="B270" s="37"/>
      <c r="C270" s="37"/>
      <c r="D270" s="37"/>
      <c r="E270" s="37"/>
      <c r="F270" s="37"/>
      <c r="G270" s="38"/>
      <c r="H270" s="37"/>
      <c r="I270" s="38"/>
    </row>
    <row r="271" spans="2:9" x14ac:dyDescent="0.25">
      <c r="B271" s="37"/>
      <c r="C271" s="37"/>
      <c r="D271" s="37"/>
      <c r="E271" s="37"/>
      <c r="F271" s="37"/>
      <c r="G271" s="38"/>
      <c r="H271" s="37"/>
      <c r="I271" s="38"/>
    </row>
    <row r="272" spans="2:9" x14ac:dyDescent="0.25">
      <c r="B272" s="37"/>
      <c r="C272" s="37"/>
      <c r="D272" s="37"/>
      <c r="E272" s="37"/>
      <c r="F272" s="37"/>
      <c r="G272" s="38"/>
      <c r="H272" s="37"/>
      <c r="I272" s="38"/>
    </row>
    <row r="273" spans="2:9" x14ac:dyDescent="0.25">
      <c r="B273" s="37"/>
      <c r="C273" s="37"/>
      <c r="D273" s="37"/>
      <c r="E273" s="37"/>
      <c r="F273" s="37"/>
      <c r="G273" s="38"/>
      <c r="H273" s="37"/>
      <c r="I273" s="38"/>
    </row>
    <row r="274" spans="2:9" x14ac:dyDescent="0.25">
      <c r="B274" s="37"/>
      <c r="C274" s="37"/>
      <c r="D274" s="37"/>
      <c r="E274" s="37"/>
      <c r="F274" s="37"/>
      <c r="G274" s="38"/>
      <c r="H274" s="37"/>
      <c r="I274" s="38"/>
    </row>
    <row r="275" spans="2:9" x14ac:dyDescent="0.25">
      <c r="B275" s="37"/>
      <c r="C275" s="37"/>
      <c r="D275" s="37"/>
      <c r="E275" s="37"/>
      <c r="F275" s="37"/>
      <c r="G275" s="38"/>
      <c r="H275" s="37"/>
      <c r="I275" s="38"/>
    </row>
    <row r="276" spans="2:9" x14ac:dyDescent="0.25">
      <c r="B276" s="37"/>
      <c r="C276" s="37"/>
      <c r="D276" s="37"/>
      <c r="E276" s="37"/>
      <c r="F276" s="37"/>
      <c r="G276" s="38"/>
      <c r="H276" s="37"/>
      <c r="I276" s="38"/>
    </row>
    <row r="277" spans="2:9" x14ac:dyDescent="0.25">
      <c r="B277" s="37"/>
      <c r="C277" s="37"/>
      <c r="D277" s="37"/>
      <c r="E277" s="37"/>
      <c r="F277" s="37"/>
      <c r="G277" s="38"/>
      <c r="H277" s="37"/>
      <c r="I277" s="38"/>
    </row>
    <row r="278" spans="2:9" x14ac:dyDescent="0.25">
      <c r="B278" s="37"/>
      <c r="C278" s="37"/>
      <c r="D278" s="37"/>
      <c r="E278" s="37"/>
      <c r="F278" s="37"/>
      <c r="G278" s="38"/>
      <c r="H278" s="37"/>
      <c r="I278" s="38"/>
    </row>
    <row r="279" spans="2:9" x14ac:dyDescent="0.25">
      <c r="B279" s="37"/>
      <c r="C279" s="37"/>
      <c r="D279" s="37"/>
      <c r="E279" s="37"/>
      <c r="F279" s="37"/>
      <c r="G279" s="38"/>
      <c r="H279" s="37"/>
      <c r="I279" s="38"/>
    </row>
    <row r="280" spans="2:9" x14ac:dyDescent="0.25">
      <c r="B280" s="37"/>
      <c r="C280" s="37"/>
      <c r="D280" s="37"/>
      <c r="E280" s="37"/>
      <c r="F280" s="37"/>
      <c r="G280" s="38"/>
      <c r="H280" s="37"/>
      <c r="I280" s="38"/>
    </row>
    <row r="281" spans="2:9" x14ac:dyDescent="0.25">
      <c r="B281" s="37"/>
      <c r="C281" s="37"/>
      <c r="D281" s="37"/>
      <c r="E281" s="37"/>
      <c r="F281" s="37"/>
      <c r="G281" s="38"/>
      <c r="H281" s="37"/>
      <c r="I281" s="38"/>
    </row>
    <row r="282" spans="2:9" x14ac:dyDescent="0.25">
      <c r="B282" s="37"/>
      <c r="C282" s="37"/>
      <c r="D282" s="37"/>
      <c r="E282" s="37"/>
      <c r="F282" s="37"/>
      <c r="G282" s="38"/>
      <c r="H282" s="37"/>
      <c r="I282" s="38"/>
    </row>
    <row r="283" spans="2:9" x14ac:dyDescent="0.25">
      <c r="B283" s="37"/>
      <c r="C283" s="37"/>
      <c r="D283" s="37"/>
      <c r="E283" s="37"/>
      <c r="F283" s="37"/>
      <c r="G283" s="38"/>
      <c r="H283" s="37"/>
      <c r="I283" s="38"/>
    </row>
    <row r="284" spans="2:9" x14ac:dyDescent="0.25">
      <c r="B284" s="37"/>
      <c r="C284" s="37"/>
      <c r="D284" s="37"/>
      <c r="E284" s="37"/>
      <c r="F284" s="37"/>
      <c r="G284" s="38"/>
      <c r="H284" s="37"/>
      <c r="I284" s="38"/>
    </row>
    <row r="285" spans="2:9" x14ac:dyDescent="0.25">
      <c r="B285" s="37"/>
      <c r="C285" s="37"/>
      <c r="D285" s="37"/>
      <c r="E285" s="37"/>
      <c r="F285" s="37"/>
      <c r="G285" s="38"/>
      <c r="H285" s="37"/>
      <c r="I285" s="38"/>
    </row>
    <row r="286" spans="2:9" x14ac:dyDescent="0.25">
      <c r="B286" s="37"/>
      <c r="C286" s="37"/>
      <c r="D286" s="37"/>
      <c r="E286" s="37"/>
      <c r="F286" s="37"/>
      <c r="G286" s="38"/>
      <c r="H286" s="37"/>
      <c r="I286" s="38"/>
    </row>
    <row r="287" spans="2:9" x14ac:dyDescent="0.25">
      <c r="B287" s="37"/>
      <c r="C287" s="37"/>
      <c r="D287" s="37"/>
      <c r="E287" s="37"/>
      <c r="F287" s="37"/>
      <c r="G287" s="38"/>
      <c r="H287" s="37"/>
      <c r="I287" s="38"/>
    </row>
    <row r="288" spans="2:9" x14ac:dyDescent="0.25">
      <c r="B288" s="37"/>
      <c r="C288" s="37"/>
      <c r="D288" s="37"/>
      <c r="E288" s="37"/>
      <c r="F288" s="37"/>
      <c r="G288" s="38"/>
      <c r="H288" s="37"/>
      <c r="I288" s="38"/>
    </row>
    <row r="289" spans="2:9" x14ac:dyDescent="0.25">
      <c r="B289" s="37"/>
      <c r="C289" s="37"/>
      <c r="D289" s="37"/>
      <c r="E289" s="37"/>
      <c r="F289" s="37"/>
      <c r="G289" s="38"/>
      <c r="H289" s="37"/>
      <c r="I289" s="38"/>
    </row>
    <row r="290" spans="2:9" x14ac:dyDescent="0.25">
      <c r="B290" s="37"/>
      <c r="C290" s="37"/>
      <c r="D290" s="37"/>
      <c r="E290" s="37"/>
      <c r="F290" s="37"/>
      <c r="G290" s="38"/>
      <c r="H290" s="37"/>
      <c r="I290" s="38"/>
    </row>
    <row r="291" spans="2:9" x14ac:dyDescent="0.25">
      <c r="B291" s="37"/>
      <c r="C291" s="37"/>
      <c r="D291" s="37"/>
      <c r="E291" s="37"/>
      <c r="F291" s="37"/>
      <c r="G291" s="38"/>
      <c r="H291" s="37"/>
      <c r="I291" s="38"/>
    </row>
    <row r="292" spans="2:9" x14ac:dyDescent="0.25">
      <c r="B292" s="37"/>
      <c r="C292" s="37"/>
      <c r="D292" s="37"/>
      <c r="E292" s="37"/>
      <c r="F292" s="37"/>
      <c r="G292" s="38"/>
      <c r="H292" s="37"/>
      <c r="I292" s="38"/>
    </row>
  </sheetData>
  <mergeCells count="4">
    <mergeCell ref="A1:I1"/>
    <mergeCell ref="A43:I43"/>
    <mergeCell ref="B2:B3"/>
    <mergeCell ref="D2:F2"/>
  </mergeCells>
  <phoneticPr fontId="0" type="noConversion"/>
  <pageMargins left="0.98425196850393704" right="0.98425196850393704" top="1.0629921259842521" bottom="1.4566929133858268" header="0" footer="0"/>
  <pageSetup paperSize="13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292"/>
  <sheetViews>
    <sheetView zoomScaleNormal="100" zoomScaleSheetLayoutView="100" workbookViewId="0">
      <selection sqref="A1:I1"/>
    </sheetView>
  </sheetViews>
  <sheetFormatPr defaultColWidth="6.7109375" defaultRowHeight="12.75" x14ac:dyDescent="0.25"/>
  <cols>
    <col min="1" max="1" width="6.140625" style="36" customWidth="1"/>
    <col min="2" max="2" width="16.5703125" style="36" customWidth="1"/>
    <col min="3" max="3" width="8.42578125" style="36" customWidth="1"/>
    <col min="4" max="5" width="6.42578125" style="36" customWidth="1"/>
    <col min="6" max="6" width="7.85546875" style="36" customWidth="1"/>
    <col min="7" max="7" width="5.140625" style="41" customWidth="1"/>
    <col min="8" max="8" width="5.85546875" style="36" customWidth="1"/>
    <col min="9" max="9" width="7.140625" style="41" customWidth="1"/>
    <col min="10" max="10" width="2.85546875" style="5" customWidth="1"/>
    <col min="11" max="11" width="2" style="5" customWidth="1"/>
    <col min="12" max="16384" width="6.7109375" style="36"/>
  </cols>
  <sheetData>
    <row r="1" spans="1:253" s="1" customFormat="1" ht="14.25" customHeight="1" x14ac:dyDescent="0.2">
      <c r="A1" s="80" t="s">
        <v>239</v>
      </c>
      <c r="B1" s="81"/>
      <c r="C1" s="81"/>
      <c r="D1" s="81"/>
      <c r="E1" s="81"/>
      <c r="F1" s="81"/>
      <c r="G1" s="81"/>
      <c r="H1" s="81"/>
      <c r="I1" s="81"/>
      <c r="J1" s="18"/>
      <c r="K1" s="18"/>
    </row>
    <row r="2" spans="1:253" s="5" customFormat="1" ht="13.5" customHeight="1" x14ac:dyDescent="0.25">
      <c r="A2" s="2" t="s">
        <v>0</v>
      </c>
      <c r="B2" s="83" t="s">
        <v>221</v>
      </c>
      <c r="C2" s="42" t="s">
        <v>234</v>
      </c>
      <c r="D2" s="85" t="s">
        <v>237</v>
      </c>
      <c r="E2" s="85"/>
      <c r="F2" s="85"/>
      <c r="G2" s="3" t="s">
        <v>223</v>
      </c>
      <c r="H2" s="3" t="s">
        <v>227</v>
      </c>
      <c r="I2" s="3" t="s">
        <v>1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</row>
    <row r="3" spans="1:253" s="5" customFormat="1" ht="13.5" customHeight="1" x14ac:dyDescent="0.25">
      <c r="A3" s="6" t="s">
        <v>2</v>
      </c>
      <c r="B3" s="84"/>
      <c r="C3" s="7" t="s">
        <v>220</v>
      </c>
      <c r="D3" s="8" t="s">
        <v>228</v>
      </c>
      <c r="E3" s="8" t="s">
        <v>229</v>
      </c>
      <c r="F3" s="7" t="s">
        <v>220</v>
      </c>
      <c r="G3" s="43" t="s">
        <v>238</v>
      </c>
      <c r="H3" s="8" t="s">
        <v>3</v>
      </c>
      <c r="I3" s="8" t="s">
        <v>4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</row>
    <row r="4" spans="1:253" s="5" customFormat="1" ht="13.5" customHeight="1" x14ac:dyDescent="0.25">
      <c r="A4" s="24">
        <v>30062</v>
      </c>
      <c r="B4" s="9" t="s">
        <v>69</v>
      </c>
      <c r="C4" s="47">
        <v>5000</v>
      </c>
      <c r="D4" s="65">
        <v>2350</v>
      </c>
      <c r="E4" s="65">
        <v>2619</v>
      </c>
      <c r="F4" s="47">
        <v>4969</v>
      </c>
      <c r="G4" s="12">
        <f t="shared" ref="G4:G40" si="0">(F4-C4)/C4*100</f>
        <v>-0.62</v>
      </c>
      <c r="H4" s="27">
        <v>30.0533</v>
      </c>
      <c r="I4" s="12">
        <f t="shared" ref="I4:I40" si="1">F4/H4</f>
        <v>165.33958001284384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</row>
    <row r="5" spans="1:253" s="5" customFormat="1" ht="13.5" customHeight="1" x14ac:dyDescent="0.25">
      <c r="A5" s="24">
        <v>30063</v>
      </c>
      <c r="B5" s="24" t="s">
        <v>70</v>
      </c>
      <c r="C5" s="47">
        <v>2480</v>
      </c>
      <c r="D5" s="26">
        <v>1232</v>
      </c>
      <c r="E5" s="26">
        <v>1267</v>
      </c>
      <c r="F5" s="47">
        <v>2499</v>
      </c>
      <c r="G5" s="12">
        <f t="shared" si="0"/>
        <v>0.7661290322580645</v>
      </c>
      <c r="H5" s="27">
        <v>17.776300000000003</v>
      </c>
      <c r="I5" s="12">
        <f t="shared" si="1"/>
        <v>140.58043574872158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</row>
    <row r="6" spans="1:253" s="5" customFormat="1" ht="13.5" customHeight="1" x14ac:dyDescent="0.25">
      <c r="A6" s="24">
        <v>30064</v>
      </c>
      <c r="B6" s="24" t="s">
        <v>71</v>
      </c>
      <c r="C6" s="25">
        <v>2543</v>
      </c>
      <c r="D6" s="26">
        <v>1237</v>
      </c>
      <c r="E6" s="26">
        <v>1262</v>
      </c>
      <c r="F6" s="25">
        <v>2499</v>
      </c>
      <c r="G6" s="12">
        <f t="shared" si="0"/>
        <v>-1.730239874164373</v>
      </c>
      <c r="H6" s="13">
        <v>24.2912</v>
      </c>
      <c r="I6" s="12">
        <f t="shared" si="1"/>
        <v>102.87676195494664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</row>
    <row r="7" spans="1:253" s="1" customFormat="1" ht="13.5" customHeight="1" x14ac:dyDescent="0.2">
      <c r="A7" s="24">
        <v>30065</v>
      </c>
      <c r="B7" s="24" t="s">
        <v>72</v>
      </c>
      <c r="C7" s="25">
        <v>2735</v>
      </c>
      <c r="D7" s="26">
        <v>1346</v>
      </c>
      <c r="E7" s="26">
        <v>1365</v>
      </c>
      <c r="F7" s="25">
        <v>2711</v>
      </c>
      <c r="G7" s="12">
        <f t="shared" si="0"/>
        <v>-0.87751371115173671</v>
      </c>
      <c r="H7" s="13">
        <v>33.895200000000003</v>
      </c>
      <c r="I7" s="12">
        <f t="shared" si="1"/>
        <v>79.981826335292311</v>
      </c>
      <c r="J7" s="18"/>
      <c r="K7" s="18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</row>
    <row r="8" spans="1:253" s="1" customFormat="1" ht="13.5" customHeight="1" x14ac:dyDescent="0.2">
      <c r="A8" s="24">
        <v>30066</v>
      </c>
      <c r="B8" s="24" t="s">
        <v>73</v>
      </c>
      <c r="C8" s="25">
        <v>2894</v>
      </c>
      <c r="D8" s="26">
        <v>1413</v>
      </c>
      <c r="E8" s="26">
        <v>1452</v>
      </c>
      <c r="F8" s="25">
        <v>2865</v>
      </c>
      <c r="G8" s="12">
        <f t="shared" si="0"/>
        <v>-1.0020732550103664</v>
      </c>
      <c r="H8" s="13">
        <v>22.404299999999999</v>
      </c>
      <c r="I8" s="12">
        <f t="shared" si="1"/>
        <v>127.87723785166241</v>
      </c>
      <c r="J8" s="18"/>
      <c r="K8" s="18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</row>
    <row r="9" spans="1:253" s="1" customFormat="1" ht="13.5" customHeight="1" x14ac:dyDescent="0.2">
      <c r="A9" s="24">
        <v>30067</v>
      </c>
      <c r="B9" s="24" t="s">
        <v>74</v>
      </c>
      <c r="C9" s="25">
        <v>1894</v>
      </c>
      <c r="D9" s="29">
        <v>917</v>
      </c>
      <c r="E9" s="29">
        <v>958</v>
      </c>
      <c r="F9" s="25">
        <v>1875</v>
      </c>
      <c r="G9" s="12">
        <f t="shared" si="0"/>
        <v>-1.0031678986272439</v>
      </c>
      <c r="H9" s="13">
        <v>57.904700000000005</v>
      </c>
      <c r="I9" s="12">
        <f t="shared" si="1"/>
        <v>32.380791196569533</v>
      </c>
      <c r="J9" s="18"/>
      <c r="K9" s="18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</row>
    <row r="10" spans="1:253" s="1" customFormat="1" ht="13.5" customHeight="1" x14ac:dyDescent="0.2">
      <c r="A10" s="24">
        <v>30068</v>
      </c>
      <c r="B10" s="24" t="s">
        <v>75</v>
      </c>
      <c r="C10" s="25">
        <v>5019</v>
      </c>
      <c r="D10" s="29">
        <v>2466</v>
      </c>
      <c r="E10" s="29">
        <v>2593</v>
      </c>
      <c r="F10" s="25">
        <v>5059</v>
      </c>
      <c r="G10" s="12">
        <f t="shared" si="0"/>
        <v>0.79697150826857943</v>
      </c>
      <c r="H10" s="13">
        <v>14.933399999999999</v>
      </c>
      <c r="I10" s="12">
        <f t="shared" si="1"/>
        <v>338.77080905888818</v>
      </c>
      <c r="J10" s="18"/>
      <c r="K10" s="18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</row>
    <row r="11" spans="1:253" s="1" customFormat="1" ht="13.5" customHeight="1" x14ac:dyDescent="0.2">
      <c r="A11" s="24">
        <v>30069</v>
      </c>
      <c r="B11" s="24" t="s">
        <v>76</v>
      </c>
      <c r="C11" s="25">
        <v>2961</v>
      </c>
      <c r="D11" s="26">
        <v>1415</v>
      </c>
      <c r="E11" s="26">
        <v>1478</v>
      </c>
      <c r="F11" s="25">
        <v>2893</v>
      </c>
      <c r="G11" s="12">
        <f t="shared" si="0"/>
        <v>-2.2965214454576155</v>
      </c>
      <c r="H11" s="13">
        <v>34.5505</v>
      </c>
      <c r="I11" s="12">
        <f t="shared" si="1"/>
        <v>83.732507489037786</v>
      </c>
      <c r="J11" s="18"/>
      <c r="K11" s="18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</row>
    <row r="12" spans="1:253" s="1" customFormat="1" ht="13.5" customHeight="1" x14ac:dyDescent="0.2">
      <c r="A12" s="24">
        <v>30070</v>
      </c>
      <c r="B12" s="9" t="s">
        <v>77</v>
      </c>
      <c r="C12" s="25">
        <v>5422</v>
      </c>
      <c r="D12" s="11">
        <v>2620</v>
      </c>
      <c r="E12" s="11">
        <v>2799</v>
      </c>
      <c r="F12" s="25">
        <v>5419</v>
      </c>
      <c r="G12" s="12">
        <f t="shared" si="0"/>
        <v>-5.5330136481003316E-2</v>
      </c>
      <c r="H12" s="27">
        <v>13.296700000000001</v>
      </c>
      <c r="I12" s="12">
        <f t="shared" si="1"/>
        <v>407.54472914332126</v>
      </c>
      <c r="J12" s="17"/>
      <c r="K12" s="18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</row>
    <row r="13" spans="1:253" s="1" customFormat="1" ht="13.5" customHeight="1" x14ac:dyDescent="0.2">
      <c r="A13" s="24">
        <v>30071</v>
      </c>
      <c r="B13" s="9" t="s">
        <v>78</v>
      </c>
      <c r="C13" s="25">
        <v>2192</v>
      </c>
      <c r="D13" s="11">
        <v>1055</v>
      </c>
      <c r="E13" s="11">
        <v>1103</v>
      </c>
      <c r="F13" s="25">
        <v>2158</v>
      </c>
      <c r="G13" s="12">
        <f t="shared" si="0"/>
        <v>-1.551094890510949</v>
      </c>
      <c r="H13" s="27">
        <v>69.749700000000004</v>
      </c>
      <c r="I13" s="12">
        <f t="shared" si="1"/>
        <v>30.939201172191421</v>
      </c>
      <c r="J13" s="61"/>
      <c r="K13" s="18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</row>
    <row r="14" spans="1:253" s="1" customFormat="1" ht="13.5" customHeight="1" x14ac:dyDescent="0.2">
      <c r="A14" s="24">
        <v>30072</v>
      </c>
      <c r="B14" s="9" t="s">
        <v>79</v>
      </c>
      <c r="C14" s="25">
        <v>9391</v>
      </c>
      <c r="D14" s="11">
        <v>4487</v>
      </c>
      <c r="E14" s="11">
        <v>4876</v>
      </c>
      <c r="F14" s="25">
        <v>9363</v>
      </c>
      <c r="G14" s="12">
        <f t="shared" si="0"/>
        <v>-0.29815781066979019</v>
      </c>
      <c r="H14" s="27">
        <v>15.414200000000001</v>
      </c>
      <c r="I14" s="12">
        <f t="shared" si="1"/>
        <v>607.42691803661558</v>
      </c>
      <c r="J14" s="17"/>
      <c r="K14" s="18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</row>
    <row r="15" spans="1:253" s="1" customFormat="1" ht="13.5" customHeight="1" x14ac:dyDescent="0.2">
      <c r="A15" s="24">
        <v>30073</v>
      </c>
      <c r="B15" s="9" t="s">
        <v>80</v>
      </c>
      <c r="C15" s="25">
        <v>2597</v>
      </c>
      <c r="D15" s="11">
        <v>1270</v>
      </c>
      <c r="E15" s="11">
        <v>1286</v>
      </c>
      <c r="F15" s="25">
        <v>2556</v>
      </c>
      <c r="G15" s="12">
        <f t="shared" si="0"/>
        <v>-1.5787447054293418</v>
      </c>
      <c r="H15" s="27">
        <v>84.243499999999997</v>
      </c>
      <c r="I15" s="12">
        <f t="shared" si="1"/>
        <v>30.340619751078719</v>
      </c>
      <c r="J15" s="17"/>
      <c r="K15" s="18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</row>
    <row r="16" spans="1:253" s="1" customFormat="1" ht="13.5" customHeight="1" x14ac:dyDescent="0.2">
      <c r="A16" s="24">
        <v>30074</v>
      </c>
      <c r="B16" s="9" t="s">
        <v>81</v>
      </c>
      <c r="C16" s="25">
        <v>5602</v>
      </c>
      <c r="D16" s="11">
        <v>2745</v>
      </c>
      <c r="E16" s="11">
        <v>2828</v>
      </c>
      <c r="F16" s="25">
        <v>5573</v>
      </c>
      <c r="G16" s="12">
        <f t="shared" si="0"/>
        <v>-0.51767225990717602</v>
      </c>
      <c r="H16" s="27">
        <v>34.336500000000001</v>
      </c>
      <c r="I16" s="12">
        <f t="shared" si="1"/>
        <v>162.3054184322805</v>
      </c>
      <c r="J16" s="17"/>
      <c r="K16" s="18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</row>
    <row r="17" spans="1:253" s="1" customFormat="1" ht="13.5" customHeight="1" x14ac:dyDescent="0.2">
      <c r="A17" s="24">
        <v>30075</v>
      </c>
      <c r="B17" s="9" t="s">
        <v>82</v>
      </c>
      <c r="C17" s="25">
        <v>2496</v>
      </c>
      <c r="D17" s="11">
        <v>1224</v>
      </c>
      <c r="E17" s="11">
        <v>1255</v>
      </c>
      <c r="F17" s="25">
        <v>2479</v>
      </c>
      <c r="G17" s="12">
        <f t="shared" si="0"/>
        <v>-0.68108974358974361</v>
      </c>
      <c r="H17" s="27">
        <v>23.983499999999999</v>
      </c>
      <c r="I17" s="12">
        <f t="shared" si="1"/>
        <v>103.36272854253967</v>
      </c>
      <c r="J17" s="17"/>
      <c r="K17" s="18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</row>
    <row r="18" spans="1:253" s="1" customFormat="1" ht="13.5" customHeight="1" x14ac:dyDescent="0.2">
      <c r="A18" s="24">
        <v>30076</v>
      </c>
      <c r="B18" s="9" t="s">
        <v>83</v>
      </c>
      <c r="C18" s="25">
        <v>1412</v>
      </c>
      <c r="D18" s="11">
        <v>688</v>
      </c>
      <c r="E18" s="11">
        <v>709</v>
      </c>
      <c r="F18" s="25">
        <v>1397</v>
      </c>
      <c r="G18" s="12">
        <f t="shared" si="0"/>
        <v>-1.0623229461756374</v>
      </c>
      <c r="H18" s="27">
        <v>99.663899999999998</v>
      </c>
      <c r="I18" s="12">
        <f t="shared" si="1"/>
        <v>14.01711151179113</v>
      </c>
      <c r="J18" s="17"/>
      <c r="K18" s="18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</row>
    <row r="19" spans="1:253" s="1" customFormat="1" ht="13.5" customHeight="1" x14ac:dyDescent="0.2">
      <c r="A19" s="24">
        <v>30077</v>
      </c>
      <c r="B19" s="9" t="s">
        <v>84</v>
      </c>
      <c r="C19" s="25">
        <v>2590</v>
      </c>
      <c r="D19" s="11">
        <v>1281</v>
      </c>
      <c r="E19" s="11">
        <v>1296</v>
      </c>
      <c r="F19" s="25">
        <v>2577</v>
      </c>
      <c r="G19" s="12">
        <f t="shared" si="0"/>
        <v>-0.50193050193050193</v>
      </c>
      <c r="H19" s="13">
        <v>18.054400000000001</v>
      </c>
      <c r="I19" s="12">
        <f t="shared" si="1"/>
        <v>142.73528890464374</v>
      </c>
      <c r="J19" s="17"/>
      <c r="K19" s="18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</row>
    <row r="20" spans="1:253" s="1" customFormat="1" ht="13.5" customHeight="1" x14ac:dyDescent="0.2">
      <c r="A20" s="24">
        <v>30078</v>
      </c>
      <c r="B20" s="9" t="s">
        <v>85</v>
      </c>
      <c r="C20" s="25">
        <v>5450</v>
      </c>
      <c r="D20" s="11">
        <v>2652</v>
      </c>
      <c r="E20" s="11">
        <v>2773</v>
      </c>
      <c r="F20" s="25">
        <v>5425</v>
      </c>
      <c r="G20" s="12">
        <f t="shared" si="0"/>
        <v>-0.45871559633027525</v>
      </c>
      <c r="H20" s="13">
        <v>38.413699999999999</v>
      </c>
      <c r="I20" s="12">
        <f t="shared" si="1"/>
        <v>141.22565647151927</v>
      </c>
      <c r="J20" s="17"/>
      <c r="K20" s="18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</row>
    <row r="21" spans="1:253" s="1" customFormat="1" ht="13.5" customHeight="1" x14ac:dyDescent="0.2">
      <c r="A21" s="24">
        <v>30079</v>
      </c>
      <c r="B21" s="9" t="s">
        <v>86</v>
      </c>
      <c r="C21" s="25">
        <v>6892</v>
      </c>
      <c r="D21" s="11">
        <v>3363</v>
      </c>
      <c r="E21" s="11">
        <v>3564</v>
      </c>
      <c r="F21" s="25">
        <v>6927</v>
      </c>
      <c r="G21" s="12">
        <f t="shared" si="0"/>
        <v>0.50783517121300059</v>
      </c>
      <c r="H21" s="13">
        <v>34.370199999999997</v>
      </c>
      <c r="I21" s="12">
        <f t="shared" si="1"/>
        <v>201.54086970689727</v>
      </c>
      <c r="J21" s="17"/>
      <c r="K21" s="18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</row>
    <row r="22" spans="1:253" s="1" customFormat="1" ht="13.5" customHeight="1" x14ac:dyDescent="0.2">
      <c r="A22" s="24">
        <v>30080</v>
      </c>
      <c r="B22" s="9" t="s">
        <v>87</v>
      </c>
      <c r="C22" s="25">
        <v>3602</v>
      </c>
      <c r="D22" s="11">
        <v>1748</v>
      </c>
      <c r="E22" s="11">
        <v>1869</v>
      </c>
      <c r="F22" s="25">
        <v>3617</v>
      </c>
      <c r="G22" s="12">
        <f t="shared" si="0"/>
        <v>0.41643531371460296</v>
      </c>
      <c r="H22" s="13">
        <v>15.908900000000001</v>
      </c>
      <c r="I22" s="12">
        <f t="shared" si="1"/>
        <v>227.35701399845368</v>
      </c>
      <c r="J22" s="17"/>
      <c r="K22" s="18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</row>
    <row r="23" spans="1:253" s="1" customFormat="1" ht="13.5" customHeight="1" x14ac:dyDescent="0.2">
      <c r="A23" s="24">
        <v>30081</v>
      </c>
      <c r="B23" s="9" t="s">
        <v>88</v>
      </c>
      <c r="C23" s="25">
        <v>896</v>
      </c>
      <c r="D23" s="11">
        <v>447</v>
      </c>
      <c r="E23" s="11">
        <v>451</v>
      </c>
      <c r="F23" s="25">
        <v>898</v>
      </c>
      <c r="G23" s="12">
        <f t="shared" si="0"/>
        <v>0.2232142857142857</v>
      </c>
      <c r="H23" s="13">
        <v>81.719700000000003</v>
      </c>
      <c r="I23" s="12">
        <f t="shared" si="1"/>
        <v>10.988782386621585</v>
      </c>
      <c r="J23" s="17"/>
      <c r="K23" s="18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</row>
    <row r="24" spans="1:253" s="1" customFormat="1" ht="13.5" customHeight="1" x14ac:dyDescent="0.2">
      <c r="A24" s="24">
        <v>30082</v>
      </c>
      <c r="B24" s="9" t="s">
        <v>89</v>
      </c>
      <c r="C24" s="25">
        <v>1447</v>
      </c>
      <c r="D24" s="11">
        <v>717</v>
      </c>
      <c r="E24" s="11">
        <v>733</v>
      </c>
      <c r="F24" s="25">
        <v>1450</v>
      </c>
      <c r="G24" s="12">
        <f t="shared" si="0"/>
        <v>0.2073255010366275</v>
      </c>
      <c r="H24" s="13">
        <v>27.230599999999999</v>
      </c>
      <c r="I24" s="12">
        <f t="shared" si="1"/>
        <v>53.248918496103649</v>
      </c>
      <c r="J24" s="17"/>
      <c r="K24" s="18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</row>
    <row r="25" spans="1:253" s="1" customFormat="1" ht="13.5" customHeight="1" x14ac:dyDescent="0.2">
      <c r="A25" s="24">
        <v>30083</v>
      </c>
      <c r="B25" s="9" t="s">
        <v>90</v>
      </c>
      <c r="C25" s="25">
        <v>4113</v>
      </c>
      <c r="D25" s="11">
        <v>1993</v>
      </c>
      <c r="E25" s="11">
        <v>2078</v>
      </c>
      <c r="F25" s="25">
        <v>4071</v>
      </c>
      <c r="G25" s="12">
        <f t="shared" si="0"/>
        <v>-1.0211524434719184</v>
      </c>
      <c r="H25" s="13">
        <v>39.885599999999997</v>
      </c>
      <c r="I25" s="12">
        <f t="shared" si="1"/>
        <v>102.06691136650822</v>
      </c>
      <c r="J25" s="17"/>
      <c r="K25" s="18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</row>
    <row r="26" spans="1:253" s="1" customFormat="1" ht="13.5" customHeight="1" x14ac:dyDescent="0.2">
      <c r="A26" s="24">
        <v>30084</v>
      </c>
      <c r="B26" s="9" t="s">
        <v>91</v>
      </c>
      <c r="C26" s="25">
        <v>240</v>
      </c>
      <c r="D26" s="11">
        <v>118</v>
      </c>
      <c r="E26" s="11">
        <v>116</v>
      </c>
      <c r="F26" s="25">
        <v>234</v>
      </c>
      <c r="G26" s="12">
        <f t="shared" si="0"/>
        <v>-2.5</v>
      </c>
      <c r="H26" s="13">
        <v>22.473099999999999</v>
      </c>
      <c r="I26" s="12">
        <f t="shared" si="1"/>
        <v>10.41244866084341</v>
      </c>
      <c r="J26" s="17"/>
      <c r="K26" s="18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</row>
    <row r="27" spans="1:253" s="1" customFormat="1" ht="13.5" customHeight="1" x14ac:dyDescent="0.2">
      <c r="A27" s="24">
        <v>30085</v>
      </c>
      <c r="B27" s="9" t="s">
        <v>92</v>
      </c>
      <c r="C27" s="25">
        <v>763</v>
      </c>
      <c r="D27" s="11">
        <v>382</v>
      </c>
      <c r="E27" s="11">
        <v>371</v>
      </c>
      <c r="F27" s="25">
        <v>753</v>
      </c>
      <c r="G27" s="12">
        <f t="shared" si="0"/>
        <v>-1.310615989515072</v>
      </c>
      <c r="H27" s="13">
        <v>33.234999999999999</v>
      </c>
      <c r="I27" s="12">
        <f t="shared" si="1"/>
        <v>22.656837671129832</v>
      </c>
      <c r="J27" s="17"/>
      <c r="K27" s="18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</row>
    <row r="28" spans="1:253" s="1" customFormat="1" ht="13.5" customHeight="1" x14ac:dyDescent="0.2">
      <c r="A28" s="24">
        <v>30086</v>
      </c>
      <c r="B28" s="9" t="s">
        <v>93</v>
      </c>
      <c r="C28" s="25">
        <v>939</v>
      </c>
      <c r="D28" s="11">
        <v>461</v>
      </c>
      <c r="E28" s="11">
        <v>462</v>
      </c>
      <c r="F28" s="25">
        <v>923</v>
      </c>
      <c r="G28" s="12">
        <f t="shared" si="0"/>
        <v>-1.703940362087327</v>
      </c>
      <c r="H28" s="13">
        <v>48.676700000000004</v>
      </c>
      <c r="I28" s="12">
        <f t="shared" si="1"/>
        <v>18.961844167743497</v>
      </c>
      <c r="J28" s="17"/>
      <c r="K28" s="18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</row>
    <row r="29" spans="1:253" s="30" customFormat="1" ht="13.5" customHeight="1" x14ac:dyDescent="0.2">
      <c r="A29" s="24">
        <v>30087</v>
      </c>
      <c r="B29" s="9" t="s">
        <v>94</v>
      </c>
      <c r="C29" s="25">
        <v>2875</v>
      </c>
      <c r="D29" s="11">
        <v>1401</v>
      </c>
      <c r="E29" s="11">
        <v>1457</v>
      </c>
      <c r="F29" s="25">
        <v>2858</v>
      </c>
      <c r="G29" s="12">
        <f t="shared" si="0"/>
        <v>-0.59130434782608698</v>
      </c>
      <c r="H29" s="13">
        <v>22.027399999999997</v>
      </c>
      <c r="I29" s="12">
        <f t="shared" si="1"/>
        <v>129.74749630006266</v>
      </c>
      <c r="J29" s="17"/>
      <c r="K29" s="62"/>
    </row>
    <row r="30" spans="1:253" s="30" customFormat="1" ht="13.5" customHeight="1" x14ac:dyDescent="0.2">
      <c r="A30" s="24">
        <v>30088</v>
      </c>
      <c r="B30" s="9" t="s">
        <v>95</v>
      </c>
      <c r="C30" s="25">
        <v>534</v>
      </c>
      <c r="D30" s="11">
        <v>267</v>
      </c>
      <c r="E30" s="11">
        <v>263</v>
      </c>
      <c r="F30" s="25">
        <v>530</v>
      </c>
      <c r="G30" s="12">
        <f t="shared" si="0"/>
        <v>-0.74906367041198507</v>
      </c>
      <c r="H30" s="13">
        <v>26.48</v>
      </c>
      <c r="I30" s="12">
        <f t="shared" si="1"/>
        <v>20.015105740181269</v>
      </c>
      <c r="J30" s="17"/>
      <c r="K30" s="62"/>
    </row>
    <row r="31" spans="1:253" s="30" customFormat="1" ht="13.5" customHeight="1" x14ac:dyDescent="0.2">
      <c r="A31" s="24">
        <v>30089</v>
      </c>
      <c r="B31" s="9" t="s">
        <v>96</v>
      </c>
      <c r="C31" s="25">
        <v>448</v>
      </c>
      <c r="D31" s="11">
        <v>215</v>
      </c>
      <c r="E31" s="11">
        <v>231</v>
      </c>
      <c r="F31" s="25">
        <v>446</v>
      </c>
      <c r="G31" s="12">
        <f t="shared" si="0"/>
        <v>-0.4464285714285714</v>
      </c>
      <c r="H31" s="13">
        <v>12.5975</v>
      </c>
      <c r="I31" s="12">
        <f t="shared" si="1"/>
        <v>35.403849970232187</v>
      </c>
      <c r="J31" s="17"/>
      <c r="K31" s="62"/>
    </row>
    <row r="32" spans="1:253" s="30" customFormat="1" ht="13.5" customHeight="1" x14ac:dyDescent="0.2">
      <c r="A32" s="24">
        <v>30090</v>
      </c>
      <c r="B32" s="9" t="s">
        <v>97</v>
      </c>
      <c r="C32" s="25">
        <v>4909</v>
      </c>
      <c r="D32" s="11">
        <v>2399</v>
      </c>
      <c r="E32" s="11">
        <v>2506</v>
      </c>
      <c r="F32" s="25">
        <v>4905</v>
      </c>
      <c r="G32" s="12">
        <f t="shared" si="0"/>
        <v>-8.1482990425748622E-2</v>
      </c>
      <c r="H32" s="13">
        <v>20.3323</v>
      </c>
      <c r="I32" s="12">
        <f t="shared" si="1"/>
        <v>241.24176802427664</v>
      </c>
      <c r="J32" s="17"/>
      <c r="K32" s="62"/>
    </row>
    <row r="33" spans="1:253" s="30" customFormat="1" ht="13.5" customHeight="1" x14ac:dyDescent="0.2">
      <c r="A33" s="24">
        <v>30091</v>
      </c>
      <c r="B33" s="9" t="s">
        <v>98</v>
      </c>
      <c r="C33" s="25">
        <v>6134</v>
      </c>
      <c r="D33" s="11">
        <v>2978</v>
      </c>
      <c r="E33" s="11">
        <v>3126</v>
      </c>
      <c r="F33" s="25">
        <v>6104</v>
      </c>
      <c r="G33" s="12">
        <f t="shared" si="0"/>
        <v>-0.48907727420932506</v>
      </c>
      <c r="H33" s="13">
        <v>30.9877</v>
      </c>
      <c r="I33" s="12">
        <f t="shared" si="1"/>
        <v>196.98138293581002</v>
      </c>
      <c r="J33" s="17"/>
      <c r="K33" s="62"/>
    </row>
    <row r="34" spans="1:253" s="30" customFormat="1" ht="13.5" customHeight="1" x14ac:dyDescent="0.2">
      <c r="A34" s="24">
        <v>30092</v>
      </c>
      <c r="B34" s="9" t="s">
        <v>99</v>
      </c>
      <c r="C34" s="25">
        <v>1021</v>
      </c>
      <c r="D34" s="11">
        <v>517</v>
      </c>
      <c r="E34" s="11">
        <v>483</v>
      </c>
      <c r="F34" s="25">
        <v>1000</v>
      </c>
      <c r="G34" s="12">
        <f t="shared" si="0"/>
        <v>-2.056807051909892</v>
      </c>
      <c r="H34" s="13">
        <v>119.31379999999999</v>
      </c>
      <c r="I34" s="12">
        <f t="shared" si="1"/>
        <v>8.3812601727545353</v>
      </c>
      <c r="J34" s="17"/>
      <c r="K34" s="62"/>
    </row>
    <row r="35" spans="1:253" s="30" customFormat="1" ht="13.5" customHeight="1" x14ac:dyDescent="0.2">
      <c r="A35" s="24">
        <v>30093</v>
      </c>
      <c r="B35" s="9" t="s">
        <v>100</v>
      </c>
      <c r="C35" s="25">
        <v>290</v>
      </c>
      <c r="D35" s="11">
        <v>140</v>
      </c>
      <c r="E35" s="11">
        <v>146</v>
      </c>
      <c r="F35" s="25">
        <v>286</v>
      </c>
      <c r="G35" s="12">
        <f t="shared" si="0"/>
        <v>-1.3793103448275863</v>
      </c>
      <c r="H35" s="13">
        <v>20.3614</v>
      </c>
      <c r="I35" s="12">
        <f t="shared" si="1"/>
        <v>14.046185429292681</v>
      </c>
      <c r="J35" s="17"/>
      <c r="K35" s="62"/>
    </row>
    <row r="36" spans="1:253" s="30" customFormat="1" ht="13.5" customHeight="1" x14ac:dyDescent="0.2">
      <c r="A36" s="24">
        <v>30094</v>
      </c>
      <c r="B36" s="9" t="s">
        <v>101</v>
      </c>
      <c r="C36" s="25">
        <v>444</v>
      </c>
      <c r="D36" s="11">
        <v>221</v>
      </c>
      <c r="E36" s="11">
        <v>207</v>
      </c>
      <c r="F36" s="25">
        <v>428</v>
      </c>
      <c r="G36" s="12">
        <f t="shared" si="0"/>
        <v>-3.6036036036036037</v>
      </c>
      <c r="H36" s="13">
        <v>30.770700000000001</v>
      </c>
      <c r="I36" s="12">
        <f t="shared" si="1"/>
        <v>13.909335829214154</v>
      </c>
      <c r="J36" s="17"/>
      <c r="K36" s="62"/>
    </row>
    <row r="37" spans="1:253" s="30" customFormat="1" ht="13.5" customHeight="1" x14ac:dyDescent="0.2">
      <c r="A37" s="24">
        <v>30095</v>
      </c>
      <c r="B37" s="9" t="s">
        <v>102</v>
      </c>
      <c r="C37" s="25">
        <v>2464</v>
      </c>
      <c r="D37" s="11">
        <v>1209</v>
      </c>
      <c r="E37" s="11">
        <v>1258</v>
      </c>
      <c r="F37" s="25">
        <v>2467</v>
      </c>
      <c r="G37" s="12">
        <f t="shared" si="0"/>
        <v>0.12175324675324675</v>
      </c>
      <c r="H37" s="13">
        <v>22.566100000000002</v>
      </c>
      <c r="I37" s="12">
        <f t="shared" si="1"/>
        <v>109.32327695082445</v>
      </c>
      <c r="J37" s="17"/>
      <c r="K37" s="62"/>
    </row>
    <row r="38" spans="1:253" s="30" customFormat="1" ht="13.5" customHeight="1" x14ac:dyDescent="0.2">
      <c r="A38" s="24">
        <v>30097</v>
      </c>
      <c r="B38" s="9" t="s">
        <v>103</v>
      </c>
      <c r="C38" s="25">
        <v>2032</v>
      </c>
      <c r="D38" s="11">
        <v>998</v>
      </c>
      <c r="E38" s="11">
        <v>1015</v>
      </c>
      <c r="F38" s="25">
        <v>2013</v>
      </c>
      <c r="G38" s="12">
        <f t="shared" si="0"/>
        <v>-0.93503937007874027</v>
      </c>
      <c r="H38" s="13">
        <v>18.3978</v>
      </c>
      <c r="I38" s="12">
        <f t="shared" si="1"/>
        <v>109.41525617193361</v>
      </c>
      <c r="J38" s="17"/>
      <c r="K38" s="62"/>
    </row>
    <row r="39" spans="1:253" s="30" customFormat="1" ht="13.5" customHeight="1" x14ac:dyDescent="0.2">
      <c r="A39" s="24">
        <v>30098</v>
      </c>
      <c r="B39" s="9" t="s">
        <v>104</v>
      </c>
      <c r="C39" s="25">
        <v>2957</v>
      </c>
      <c r="D39" s="11">
        <v>1392</v>
      </c>
      <c r="E39" s="11">
        <v>1508</v>
      </c>
      <c r="F39" s="25">
        <v>2900</v>
      </c>
      <c r="G39" s="12">
        <f t="shared" si="0"/>
        <v>-1.927629354075076</v>
      </c>
      <c r="H39" s="13">
        <v>19.467200000000002</v>
      </c>
      <c r="I39" s="12">
        <f t="shared" si="1"/>
        <v>148.96852141037232</v>
      </c>
      <c r="J39" s="17"/>
      <c r="K39" s="62"/>
    </row>
    <row r="40" spans="1:253" s="30" customFormat="1" ht="13.5" customHeight="1" x14ac:dyDescent="0.2">
      <c r="A40" s="24">
        <v>30099</v>
      </c>
      <c r="B40" s="24" t="s">
        <v>105</v>
      </c>
      <c r="C40" s="25">
        <v>8010</v>
      </c>
      <c r="D40" s="26">
        <v>3781</v>
      </c>
      <c r="E40" s="26">
        <v>4206</v>
      </c>
      <c r="F40" s="25">
        <v>7987</v>
      </c>
      <c r="G40" s="12">
        <f t="shared" si="0"/>
        <v>-0.28714107365792757</v>
      </c>
      <c r="H40" s="13">
        <v>34.78</v>
      </c>
      <c r="I40" s="12">
        <f t="shared" si="1"/>
        <v>229.64347326049452</v>
      </c>
      <c r="J40" s="17"/>
      <c r="K40" s="62"/>
    </row>
    <row r="41" spans="1:253" s="30" customFormat="1" ht="13.5" customHeight="1" x14ac:dyDescent="0.2">
      <c r="A41" s="24">
        <v>30100</v>
      </c>
      <c r="B41" s="24" t="s">
        <v>106</v>
      </c>
      <c r="C41" s="25">
        <v>7550</v>
      </c>
      <c r="D41" s="26">
        <v>3671</v>
      </c>
      <c r="E41" s="26">
        <v>3796</v>
      </c>
      <c r="F41" s="25">
        <v>7467</v>
      </c>
      <c r="G41" s="12">
        <f>(F41-C41)/C41*100</f>
        <v>-1.0993377483443709</v>
      </c>
      <c r="H41" s="13">
        <v>25.937600000000003</v>
      </c>
      <c r="I41" s="12">
        <f>F41/H41</f>
        <v>287.88322743815922</v>
      </c>
      <c r="J41" s="17"/>
      <c r="K41" s="62"/>
    </row>
    <row r="42" spans="1:253" s="30" customFormat="1" ht="13.5" customHeight="1" x14ac:dyDescent="0.2">
      <c r="A42" s="6">
        <v>30101</v>
      </c>
      <c r="B42" s="6" t="s">
        <v>107</v>
      </c>
      <c r="C42" s="66">
        <v>6180</v>
      </c>
      <c r="D42" s="67">
        <v>3105</v>
      </c>
      <c r="E42" s="67">
        <v>3032</v>
      </c>
      <c r="F42" s="66">
        <v>6137</v>
      </c>
      <c r="G42" s="54">
        <f>(F42-C42)/C42*100</f>
        <v>-0.69579288025889963</v>
      </c>
      <c r="H42" s="64">
        <v>24.064899999999998</v>
      </c>
      <c r="I42" s="54">
        <f>F42/H42</f>
        <v>255.01872021076341</v>
      </c>
      <c r="J42" s="17"/>
      <c r="K42" s="62"/>
    </row>
    <row r="43" spans="1:253" s="5" customFormat="1" ht="13.5" customHeight="1" x14ac:dyDescent="0.25">
      <c r="A43" s="82" t="s">
        <v>226</v>
      </c>
      <c r="B43" s="82"/>
      <c r="C43" s="82"/>
      <c r="D43" s="82"/>
      <c r="E43" s="82"/>
      <c r="F43" s="82"/>
      <c r="G43" s="82"/>
      <c r="H43" s="82"/>
      <c r="I43" s="82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</row>
    <row r="44" spans="1:253" s="1" customFormat="1" ht="33.75" customHeight="1" x14ac:dyDescent="0.25">
      <c r="A44" s="55"/>
      <c r="B44" s="56"/>
      <c r="C44" s="57"/>
      <c r="D44" s="57"/>
      <c r="E44" s="57"/>
      <c r="F44" s="57"/>
      <c r="G44" s="58"/>
      <c r="H44" s="59"/>
      <c r="I44" s="60"/>
      <c r="J44" s="5"/>
      <c r="K44" s="5"/>
    </row>
    <row r="45" spans="1:253" x14ac:dyDescent="0.25">
      <c r="G45" s="36"/>
      <c r="I45" s="36"/>
      <c r="J45" s="36"/>
      <c r="K45" s="36"/>
    </row>
    <row r="46" spans="1:253" x14ac:dyDescent="0.25">
      <c r="A46" s="55"/>
      <c r="B46" s="56"/>
      <c r="C46" s="57"/>
      <c r="D46" s="57"/>
      <c r="E46" s="57"/>
      <c r="F46" s="57"/>
      <c r="G46" s="58"/>
      <c r="H46" s="59"/>
      <c r="I46" s="60"/>
    </row>
    <row r="47" spans="1:253" x14ac:dyDescent="0.25">
      <c r="A47" s="55"/>
      <c r="B47" s="56"/>
      <c r="C47" s="57"/>
      <c r="D47" s="57"/>
      <c r="E47" s="57"/>
      <c r="F47" s="57"/>
      <c r="G47" s="58"/>
      <c r="H47" s="59"/>
      <c r="I47" s="60"/>
    </row>
    <row r="48" spans="1:253" x14ac:dyDescent="0.25">
      <c r="A48" s="55"/>
      <c r="B48" s="56"/>
      <c r="C48" s="57"/>
      <c r="D48" s="57"/>
      <c r="E48" s="57"/>
      <c r="F48" s="57"/>
      <c r="G48" s="58"/>
      <c r="H48" s="59"/>
      <c r="I48" s="60"/>
    </row>
    <row r="49" spans="1:11" x14ac:dyDescent="0.25">
      <c r="B49" s="37"/>
      <c r="C49" s="37"/>
      <c r="D49" s="37"/>
      <c r="E49" s="37"/>
      <c r="F49" s="37"/>
      <c r="G49" s="38"/>
      <c r="H49" s="37"/>
      <c r="I49" s="38"/>
    </row>
    <row r="50" spans="1:11" x14ac:dyDescent="0.25">
      <c r="B50" s="37"/>
      <c r="C50" s="37"/>
      <c r="D50" s="37"/>
      <c r="E50" s="37"/>
      <c r="F50" s="37"/>
      <c r="G50" s="38"/>
      <c r="H50" s="37"/>
      <c r="I50" s="38"/>
    </row>
    <row r="51" spans="1:11" x14ac:dyDescent="0.25">
      <c r="B51" s="37"/>
      <c r="C51" s="37"/>
      <c r="D51" s="37"/>
      <c r="E51" s="37"/>
      <c r="F51" s="37"/>
      <c r="G51" s="38"/>
      <c r="H51" s="37"/>
      <c r="I51" s="38"/>
    </row>
    <row r="52" spans="1:11" x14ac:dyDescent="0.25">
      <c r="B52" s="37"/>
      <c r="C52" s="37"/>
      <c r="D52" s="37"/>
      <c r="E52" s="37"/>
      <c r="F52" s="37"/>
      <c r="G52" s="38"/>
      <c r="H52" s="37"/>
      <c r="I52" s="38"/>
    </row>
    <row r="53" spans="1:11" x14ac:dyDescent="0.25">
      <c r="B53" s="37"/>
      <c r="C53" s="37"/>
      <c r="D53" s="37"/>
      <c r="E53" s="37"/>
      <c r="F53" s="37"/>
      <c r="G53" s="38"/>
      <c r="H53" s="37"/>
      <c r="I53" s="38"/>
    </row>
    <row r="54" spans="1:11" x14ac:dyDescent="0.25">
      <c r="B54" s="37"/>
      <c r="C54" s="37"/>
      <c r="D54" s="37"/>
      <c r="E54" s="37"/>
      <c r="F54" s="37"/>
      <c r="G54" s="38"/>
      <c r="H54" s="37"/>
      <c r="I54" s="38"/>
    </row>
    <row r="55" spans="1:11" x14ac:dyDescent="0.25">
      <c r="B55" s="37"/>
      <c r="C55" s="37"/>
      <c r="D55" s="37"/>
      <c r="E55" s="37"/>
      <c r="F55" s="37"/>
      <c r="G55" s="38"/>
      <c r="H55" s="37"/>
      <c r="I55" s="38"/>
    </row>
    <row r="56" spans="1:11" x14ac:dyDescent="0.25">
      <c r="B56" s="37"/>
      <c r="C56" s="37"/>
      <c r="D56" s="37"/>
      <c r="E56" s="37"/>
      <c r="F56" s="37"/>
      <c r="G56" s="38"/>
      <c r="H56" s="37"/>
      <c r="I56" s="38"/>
    </row>
    <row r="57" spans="1:11" x14ac:dyDescent="0.25">
      <c r="B57" s="37"/>
      <c r="C57" s="37"/>
      <c r="D57" s="37"/>
      <c r="E57" s="37"/>
      <c r="F57" s="37"/>
      <c r="G57" s="38"/>
      <c r="H57" s="37"/>
      <c r="I57" s="38"/>
    </row>
    <row r="58" spans="1:11" x14ac:dyDescent="0.25">
      <c r="B58" s="37"/>
      <c r="C58" s="37"/>
      <c r="D58" s="37"/>
      <c r="E58" s="37"/>
      <c r="F58" s="37"/>
      <c r="G58" s="38"/>
      <c r="H58" s="37"/>
      <c r="I58" s="38"/>
    </row>
    <row r="59" spans="1:11" x14ac:dyDescent="0.25">
      <c r="B59" s="37"/>
      <c r="C59" s="37"/>
      <c r="D59" s="37"/>
      <c r="E59" s="37"/>
      <c r="F59" s="37"/>
      <c r="G59" s="38"/>
      <c r="H59" s="37"/>
      <c r="I59" s="38"/>
    </row>
    <row r="60" spans="1:11" x14ac:dyDescent="0.25">
      <c r="B60" s="37"/>
      <c r="C60" s="37"/>
      <c r="D60" s="37"/>
      <c r="E60" s="37"/>
      <c r="F60" s="37"/>
      <c r="G60" s="38"/>
      <c r="H60" s="37"/>
      <c r="I60" s="38"/>
    </row>
    <row r="61" spans="1:11" ht="12.75" customHeight="1" x14ac:dyDescent="0.25">
      <c r="B61" s="37"/>
      <c r="C61" s="37"/>
      <c r="D61" s="37"/>
      <c r="E61" s="37"/>
      <c r="F61" s="37"/>
      <c r="G61" s="38"/>
      <c r="H61" s="37"/>
      <c r="I61" s="38"/>
    </row>
    <row r="62" spans="1:11" x14ac:dyDescent="0.25">
      <c r="B62" s="37"/>
      <c r="C62" s="37"/>
      <c r="D62" s="37"/>
      <c r="E62" s="37"/>
      <c r="F62" s="37"/>
      <c r="G62" s="38"/>
      <c r="H62" s="37"/>
      <c r="I62" s="38"/>
    </row>
    <row r="63" spans="1:11" ht="12" customHeight="1" x14ac:dyDescent="0.25">
      <c r="B63" s="37"/>
      <c r="C63" s="37"/>
      <c r="D63" s="37"/>
      <c r="E63" s="37"/>
      <c r="F63" s="37"/>
      <c r="G63" s="38"/>
      <c r="H63" s="37"/>
      <c r="I63" s="38"/>
    </row>
    <row r="64" spans="1:11" s="30" customFormat="1" ht="33.75" customHeight="1" x14ac:dyDescent="0.25">
      <c r="A64" s="36"/>
      <c r="B64" s="37"/>
      <c r="C64" s="37"/>
      <c r="D64" s="37"/>
      <c r="E64" s="37"/>
      <c r="F64" s="37"/>
      <c r="G64" s="38"/>
      <c r="H64" s="37"/>
      <c r="I64" s="38"/>
      <c r="J64" s="5"/>
      <c r="K64" s="5"/>
    </row>
    <row r="65" spans="1:253" ht="12.75" customHeight="1" x14ac:dyDescent="0.25">
      <c r="B65" s="37"/>
      <c r="C65" s="37"/>
      <c r="D65" s="37"/>
      <c r="E65" s="37"/>
      <c r="F65" s="37"/>
      <c r="G65" s="38"/>
      <c r="H65" s="37"/>
      <c r="I65" s="38"/>
    </row>
    <row r="66" spans="1:253" ht="12.75" customHeight="1" x14ac:dyDescent="0.25">
      <c r="B66" s="37"/>
      <c r="C66" s="37"/>
      <c r="D66" s="37"/>
      <c r="E66" s="37"/>
      <c r="F66" s="37"/>
      <c r="G66" s="38"/>
      <c r="H66" s="37"/>
      <c r="I66" s="38"/>
    </row>
    <row r="67" spans="1:253" ht="12.75" customHeight="1" x14ac:dyDescent="0.25">
      <c r="B67" s="37"/>
      <c r="C67" s="37"/>
      <c r="D67" s="37"/>
      <c r="E67" s="37"/>
      <c r="F67" s="37"/>
      <c r="G67" s="38"/>
      <c r="H67" s="37"/>
      <c r="I67" s="38"/>
    </row>
    <row r="68" spans="1:253" s="39" customFormat="1" ht="11.25" customHeight="1" x14ac:dyDescent="0.25">
      <c r="A68" s="36"/>
      <c r="B68" s="37"/>
      <c r="C68" s="37"/>
      <c r="D68" s="37"/>
      <c r="E68" s="37"/>
      <c r="F68" s="37"/>
      <c r="G68" s="38"/>
      <c r="H68" s="37"/>
      <c r="I68" s="38"/>
      <c r="J68" s="5"/>
      <c r="K68" s="5"/>
    </row>
    <row r="69" spans="1:253" s="1" customFormat="1" ht="12.75" customHeight="1" x14ac:dyDescent="0.25">
      <c r="A69" s="36"/>
      <c r="B69" s="37"/>
      <c r="C69" s="37"/>
      <c r="D69" s="37"/>
      <c r="E69" s="37"/>
      <c r="F69" s="37"/>
      <c r="G69" s="38"/>
      <c r="H69" s="37"/>
      <c r="I69" s="38"/>
      <c r="J69" s="5"/>
      <c r="K69" s="5"/>
    </row>
    <row r="70" spans="1:253" s="39" customFormat="1" ht="17.25" customHeight="1" x14ac:dyDescent="0.25">
      <c r="A70" s="36"/>
      <c r="B70" s="37"/>
      <c r="C70" s="37"/>
      <c r="D70" s="37"/>
      <c r="E70" s="37"/>
      <c r="F70" s="37"/>
      <c r="G70" s="38"/>
      <c r="H70" s="37"/>
      <c r="I70" s="38"/>
      <c r="J70" s="5"/>
      <c r="K70" s="5"/>
    </row>
    <row r="71" spans="1:253" s="5" customFormat="1" ht="33.75" customHeight="1" x14ac:dyDescent="0.25">
      <c r="A71" s="36"/>
      <c r="B71" s="37"/>
      <c r="C71" s="37"/>
      <c r="D71" s="37"/>
      <c r="E71" s="37"/>
      <c r="F71" s="37"/>
      <c r="G71" s="38"/>
      <c r="H71" s="37"/>
      <c r="I71" s="38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</row>
    <row r="72" spans="1:253" s="5" customFormat="1" ht="23.25" customHeight="1" x14ac:dyDescent="0.25">
      <c r="A72" s="36"/>
      <c r="B72" s="37"/>
      <c r="C72" s="37"/>
      <c r="D72" s="37"/>
      <c r="E72" s="37"/>
      <c r="F72" s="37"/>
      <c r="G72" s="38"/>
      <c r="H72" s="37"/>
      <c r="I72" s="38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</row>
    <row r="73" spans="1:253" s="5" customFormat="1" ht="23.25" customHeight="1" x14ac:dyDescent="0.25">
      <c r="A73" s="36"/>
      <c r="B73" s="37"/>
      <c r="C73" s="37"/>
      <c r="D73" s="37"/>
      <c r="E73" s="37"/>
      <c r="F73" s="37"/>
      <c r="G73" s="38"/>
      <c r="H73" s="37"/>
      <c r="I73" s="38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</row>
    <row r="74" spans="1:253" s="1" customFormat="1" ht="33.75" customHeight="1" x14ac:dyDescent="0.25">
      <c r="A74" s="36"/>
      <c r="B74" s="37"/>
      <c r="C74" s="37"/>
      <c r="D74" s="37"/>
      <c r="E74" s="37"/>
      <c r="F74" s="37"/>
      <c r="G74" s="38"/>
      <c r="H74" s="37"/>
      <c r="I74" s="38"/>
      <c r="J74" s="5"/>
      <c r="K74" s="5"/>
    </row>
    <row r="75" spans="1:253" x14ac:dyDescent="0.25">
      <c r="B75" s="37"/>
      <c r="C75" s="37"/>
      <c r="D75" s="37"/>
      <c r="E75" s="37"/>
      <c r="F75" s="37"/>
      <c r="G75" s="38"/>
      <c r="H75" s="37"/>
      <c r="I75" s="38"/>
    </row>
    <row r="76" spans="1:253" x14ac:dyDescent="0.25">
      <c r="B76" s="37"/>
      <c r="C76" s="37"/>
      <c r="D76" s="37"/>
      <c r="E76" s="37"/>
      <c r="F76" s="37"/>
      <c r="G76" s="38"/>
      <c r="H76" s="37"/>
      <c r="I76" s="38"/>
    </row>
    <row r="77" spans="1:253" x14ac:dyDescent="0.25">
      <c r="B77" s="37"/>
      <c r="C77" s="37"/>
      <c r="D77" s="37"/>
      <c r="E77" s="37"/>
      <c r="F77" s="37"/>
      <c r="G77" s="38"/>
      <c r="H77" s="37"/>
      <c r="I77" s="38"/>
    </row>
    <row r="78" spans="1:253" x14ac:dyDescent="0.25">
      <c r="B78" s="37"/>
      <c r="C78" s="37"/>
      <c r="D78" s="37"/>
      <c r="E78" s="37"/>
      <c r="F78" s="37"/>
      <c r="G78" s="38"/>
      <c r="H78" s="37"/>
      <c r="I78" s="38"/>
    </row>
    <row r="79" spans="1:253" x14ac:dyDescent="0.25">
      <c r="B79" s="37"/>
      <c r="C79" s="37"/>
      <c r="D79" s="37"/>
      <c r="E79" s="37"/>
      <c r="F79" s="37"/>
      <c r="G79" s="38"/>
      <c r="H79" s="37"/>
      <c r="I79" s="38"/>
    </row>
    <row r="80" spans="1:253" x14ac:dyDescent="0.25">
      <c r="B80" s="37"/>
      <c r="C80" s="37"/>
      <c r="D80" s="37"/>
      <c r="E80" s="37"/>
      <c r="F80" s="37"/>
      <c r="G80" s="38"/>
      <c r="H80" s="37"/>
      <c r="I80" s="38"/>
    </row>
    <row r="81" spans="1:11" x14ac:dyDescent="0.25">
      <c r="B81" s="37"/>
      <c r="C81" s="37"/>
      <c r="D81" s="37"/>
      <c r="E81" s="37"/>
      <c r="F81" s="37"/>
      <c r="G81" s="38"/>
      <c r="H81" s="37"/>
      <c r="I81" s="38"/>
    </row>
    <row r="82" spans="1:11" x14ac:dyDescent="0.25">
      <c r="B82" s="37"/>
      <c r="C82" s="37"/>
      <c r="D82" s="37"/>
      <c r="E82" s="37"/>
      <c r="F82" s="37"/>
      <c r="G82" s="38"/>
      <c r="H82" s="37"/>
      <c r="I82" s="38"/>
    </row>
    <row r="83" spans="1:11" x14ac:dyDescent="0.25">
      <c r="B83" s="37"/>
      <c r="C83" s="37"/>
      <c r="D83" s="37"/>
      <c r="E83" s="37"/>
      <c r="F83" s="37"/>
      <c r="G83" s="38"/>
      <c r="H83" s="37"/>
      <c r="I83" s="38"/>
    </row>
    <row r="84" spans="1:11" x14ac:dyDescent="0.25">
      <c r="B84" s="37"/>
      <c r="C84" s="37"/>
      <c r="D84" s="37"/>
      <c r="E84" s="37"/>
      <c r="F84" s="37"/>
      <c r="G84" s="38"/>
      <c r="H84" s="37"/>
      <c r="I84" s="38"/>
    </row>
    <row r="85" spans="1:11" x14ac:dyDescent="0.25">
      <c r="B85" s="37"/>
      <c r="C85" s="37"/>
      <c r="D85" s="37"/>
      <c r="E85" s="37"/>
      <c r="F85" s="37"/>
      <c r="G85" s="38"/>
      <c r="H85" s="37"/>
      <c r="I85" s="38"/>
    </row>
    <row r="86" spans="1:11" x14ac:dyDescent="0.25">
      <c r="B86" s="37"/>
      <c r="C86" s="37"/>
      <c r="D86" s="37"/>
      <c r="E86" s="37"/>
      <c r="F86" s="37"/>
      <c r="G86" s="38"/>
      <c r="H86" s="37"/>
      <c r="I86" s="38"/>
    </row>
    <row r="87" spans="1:11" x14ac:dyDescent="0.25">
      <c r="B87" s="37"/>
      <c r="C87" s="37"/>
      <c r="D87" s="37"/>
      <c r="E87" s="37"/>
      <c r="F87" s="37"/>
      <c r="G87" s="38"/>
      <c r="H87" s="37"/>
      <c r="I87" s="38"/>
    </row>
    <row r="88" spans="1:11" x14ac:dyDescent="0.25">
      <c r="B88" s="37"/>
      <c r="C88" s="37"/>
      <c r="D88" s="37"/>
      <c r="E88" s="37"/>
      <c r="F88" s="37"/>
      <c r="G88" s="38"/>
      <c r="H88" s="37"/>
      <c r="I88" s="38"/>
    </row>
    <row r="89" spans="1:11" x14ac:dyDescent="0.25">
      <c r="B89" s="37"/>
      <c r="C89" s="37"/>
      <c r="D89" s="37"/>
      <c r="E89" s="37"/>
      <c r="F89" s="37"/>
      <c r="G89" s="38"/>
      <c r="H89" s="37"/>
      <c r="I89" s="38"/>
    </row>
    <row r="90" spans="1:11" x14ac:dyDescent="0.25">
      <c r="B90" s="37"/>
      <c r="C90" s="37"/>
      <c r="D90" s="37"/>
      <c r="E90" s="37"/>
      <c r="F90" s="37"/>
      <c r="G90" s="38"/>
      <c r="H90" s="37"/>
      <c r="I90" s="38"/>
    </row>
    <row r="91" spans="1:11" x14ac:dyDescent="0.25">
      <c r="B91" s="37"/>
      <c r="C91" s="37"/>
      <c r="D91" s="37"/>
      <c r="E91" s="37"/>
      <c r="F91" s="37"/>
      <c r="G91" s="38"/>
      <c r="H91" s="37"/>
      <c r="I91" s="38"/>
    </row>
    <row r="92" spans="1:11" ht="12.75" customHeight="1" x14ac:dyDescent="0.25">
      <c r="B92" s="37"/>
      <c r="C92" s="37"/>
      <c r="D92" s="37"/>
      <c r="E92" s="37"/>
      <c r="F92" s="37"/>
      <c r="G92" s="38"/>
      <c r="H92" s="37"/>
      <c r="I92" s="38"/>
    </row>
    <row r="93" spans="1:11" ht="12.75" customHeight="1" x14ac:dyDescent="0.25">
      <c r="B93" s="37"/>
      <c r="C93" s="37"/>
      <c r="D93" s="37"/>
      <c r="E93" s="37"/>
      <c r="F93" s="37"/>
      <c r="G93" s="38"/>
      <c r="H93" s="37"/>
      <c r="I93" s="38"/>
    </row>
    <row r="94" spans="1:11" s="30" customFormat="1" ht="33.75" customHeight="1" x14ac:dyDescent="0.25">
      <c r="A94" s="36"/>
      <c r="B94" s="37"/>
      <c r="C94" s="37"/>
      <c r="D94" s="37"/>
      <c r="E94" s="37"/>
      <c r="F94" s="37"/>
      <c r="G94" s="38"/>
      <c r="H94" s="37"/>
      <c r="I94" s="38"/>
      <c r="J94" s="5"/>
      <c r="K94" s="5"/>
    </row>
    <row r="95" spans="1:11" ht="12.75" customHeight="1" x14ac:dyDescent="0.25">
      <c r="B95" s="37"/>
      <c r="C95" s="37"/>
      <c r="D95" s="37"/>
      <c r="E95" s="37"/>
      <c r="F95" s="37"/>
      <c r="G95" s="38"/>
      <c r="H95" s="37"/>
      <c r="I95" s="38"/>
    </row>
    <row r="96" spans="1:11" ht="12.75" customHeight="1" x14ac:dyDescent="0.25">
      <c r="B96" s="37"/>
      <c r="C96" s="37"/>
      <c r="D96" s="37"/>
      <c r="E96" s="37"/>
      <c r="F96" s="37"/>
      <c r="G96" s="38"/>
      <c r="H96" s="37"/>
      <c r="I96" s="38"/>
    </row>
    <row r="97" spans="1:253" ht="12.75" customHeight="1" x14ac:dyDescent="0.25">
      <c r="B97" s="37"/>
      <c r="C97" s="37"/>
      <c r="D97" s="37"/>
      <c r="E97" s="37"/>
      <c r="F97" s="37"/>
      <c r="G97" s="38"/>
      <c r="H97" s="37"/>
      <c r="I97" s="38"/>
    </row>
    <row r="98" spans="1:253" s="39" customFormat="1" ht="12" customHeight="1" x14ac:dyDescent="0.25">
      <c r="A98" s="36"/>
      <c r="B98" s="37"/>
      <c r="C98" s="37"/>
      <c r="D98" s="37"/>
      <c r="E98" s="37"/>
      <c r="F98" s="37"/>
      <c r="G98" s="38"/>
      <c r="H98" s="37"/>
      <c r="I98" s="38"/>
      <c r="J98" s="5"/>
      <c r="K98" s="5"/>
    </row>
    <row r="99" spans="1:253" s="1" customFormat="1" ht="12.75" customHeight="1" x14ac:dyDescent="0.25">
      <c r="A99" s="36"/>
      <c r="B99" s="37"/>
      <c r="C99" s="37"/>
      <c r="D99" s="37"/>
      <c r="E99" s="37"/>
      <c r="F99" s="37"/>
      <c r="G99" s="38"/>
      <c r="H99" s="37"/>
      <c r="I99" s="38"/>
      <c r="J99" s="5"/>
      <c r="K99" s="5"/>
    </row>
    <row r="100" spans="1:253" s="39" customFormat="1" ht="17.25" customHeight="1" x14ac:dyDescent="0.25">
      <c r="A100" s="36"/>
      <c r="B100" s="37"/>
      <c r="C100" s="37"/>
      <c r="D100" s="37"/>
      <c r="E100" s="37"/>
      <c r="F100" s="37"/>
      <c r="G100" s="38"/>
      <c r="H100" s="37"/>
      <c r="I100" s="38"/>
      <c r="J100" s="5"/>
      <c r="K100" s="5"/>
    </row>
    <row r="101" spans="1:253" s="5" customFormat="1" ht="33.75" customHeight="1" x14ac:dyDescent="0.25">
      <c r="A101" s="36"/>
      <c r="B101" s="37"/>
      <c r="C101" s="37"/>
      <c r="D101" s="37"/>
      <c r="E101" s="37"/>
      <c r="F101" s="37"/>
      <c r="G101" s="38"/>
      <c r="H101" s="37"/>
      <c r="I101" s="38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  <c r="EN101" s="4"/>
      <c r="EO101" s="4"/>
      <c r="EP101" s="4"/>
      <c r="EQ101" s="4"/>
      <c r="ER101" s="4"/>
      <c r="ES101" s="4"/>
      <c r="ET101" s="4"/>
      <c r="EU101" s="4"/>
      <c r="EV101" s="4"/>
      <c r="EW101" s="4"/>
      <c r="EX101" s="4"/>
      <c r="EY101" s="4"/>
      <c r="EZ101" s="4"/>
      <c r="FA101" s="4"/>
      <c r="FB101" s="4"/>
      <c r="FC101" s="4"/>
      <c r="FD101" s="4"/>
      <c r="FE101" s="4"/>
      <c r="FF101" s="4"/>
      <c r="FG101" s="4"/>
      <c r="FH101" s="4"/>
      <c r="FI101" s="4"/>
      <c r="FJ101" s="4"/>
      <c r="FK101" s="4"/>
      <c r="FL101" s="4"/>
      <c r="FM101" s="4"/>
      <c r="FN101" s="4"/>
      <c r="FO101" s="4"/>
      <c r="FP101" s="4"/>
      <c r="FQ101" s="4"/>
      <c r="FR101" s="4"/>
      <c r="FS101" s="4"/>
      <c r="FT101" s="4"/>
      <c r="FU101" s="4"/>
      <c r="FV101" s="4"/>
      <c r="FW101" s="4"/>
      <c r="FX101" s="4"/>
      <c r="FY101" s="4"/>
      <c r="FZ101" s="4"/>
      <c r="GA101" s="4"/>
      <c r="GB101" s="4"/>
      <c r="GC101" s="4"/>
      <c r="GD101" s="4"/>
      <c r="GE101" s="4"/>
      <c r="GF101" s="4"/>
      <c r="GG101" s="4"/>
      <c r="GH101" s="4"/>
      <c r="GI101" s="4"/>
      <c r="GJ101" s="4"/>
      <c r="GK101" s="4"/>
      <c r="GL101" s="4"/>
      <c r="GM101" s="4"/>
      <c r="GN101" s="4"/>
      <c r="GO101" s="4"/>
      <c r="GP101" s="4"/>
      <c r="GQ101" s="4"/>
      <c r="GR101" s="4"/>
      <c r="GS101" s="4"/>
      <c r="GT101" s="4"/>
      <c r="GU101" s="4"/>
      <c r="GV101" s="4"/>
      <c r="GW101" s="4"/>
      <c r="GX101" s="4"/>
      <c r="GY101" s="4"/>
      <c r="GZ101" s="4"/>
      <c r="HA101" s="4"/>
      <c r="HB101" s="4"/>
      <c r="HC101" s="4"/>
      <c r="HD101" s="4"/>
      <c r="HE101" s="4"/>
      <c r="HF101" s="4"/>
      <c r="HG101" s="4"/>
      <c r="HH101" s="4"/>
      <c r="HI101" s="4"/>
      <c r="HJ101" s="4"/>
      <c r="HK101" s="4"/>
      <c r="HL101" s="4"/>
      <c r="HM101" s="4"/>
      <c r="HN101" s="4"/>
      <c r="HO101" s="4"/>
      <c r="HP101" s="4"/>
      <c r="HQ101" s="4"/>
      <c r="HR101" s="4"/>
      <c r="HS101" s="4"/>
      <c r="HT101" s="4"/>
      <c r="HU101" s="4"/>
      <c r="HV101" s="4"/>
      <c r="HW101" s="4"/>
      <c r="HX101" s="4"/>
      <c r="HY101" s="4"/>
      <c r="HZ101" s="4"/>
      <c r="IA101" s="4"/>
      <c r="IB101" s="4"/>
      <c r="IC101" s="4"/>
      <c r="ID101" s="4"/>
      <c r="IE101" s="4"/>
      <c r="IF101" s="4"/>
      <c r="IG101" s="4"/>
      <c r="IH101" s="4"/>
      <c r="II101" s="4"/>
      <c r="IJ101" s="4"/>
      <c r="IK101" s="4"/>
      <c r="IL101" s="4"/>
      <c r="IM101" s="4"/>
      <c r="IN101" s="4"/>
      <c r="IO101" s="4"/>
      <c r="IP101" s="4"/>
      <c r="IQ101" s="4"/>
      <c r="IR101" s="4"/>
      <c r="IS101" s="4"/>
    </row>
    <row r="102" spans="1:253" s="5" customFormat="1" ht="23.25" customHeight="1" x14ac:dyDescent="0.25">
      <c r="A102" s="36"/>
      <c r="B102" s="37"/>
      <c r="C102" s="37"/>
      <c r="D102" s="37"/>
      <c r="E102" s="37"/>
      <c r="F102" s="37"/>
      <c r="G102" s="38"/>
      <c r="H102" s="37"/>
      <c r="I102" s="38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  <c r="EN102" s="4"/>
      <c r="EO102" s="4"/>
      <c r="EP102" s="4"/>
      <c r="EQ102" s="4"/>
      <c r="ER102" s="4"/>
      <c r="ES102" s="4"/>
      <c r="ET102" s="4"/>
      <c r="EU102" s="4"/>
      <c r="EV102" s="4"/>
      <c r="EW102" s="4"/>
      <c r="EX102" s="4"/>
      <c r="EY102" s="4"/>
      <c r="EZ102" s="4"/>
      <c r="FA102" s="4"/>
      <c r="FB102" s="4"/>
      <c r="FC102" s="4"/>
      <c r="FD102" s="4"/>
      <c r="FE102" s="4"/>
      <c r="FF102" s="4"/>
      <c r="FG102" s="4"/>
      <c r="FH102" s="4"/>
      <c r="FI102" s="4"/>
      <c r="FJ102" s="4"/>
      <c r="FK102" s="4"/>
      <c r="FL102" s="4"/>
      <c r="FM102" s="4"/>
      <c r="FN102" s="4"/>
      <c r="FO102" s="4"/>
      <c r="FP102" s="4"/>
      <c r="FQ102" s="4"/>
      <c r="FR102" s="4"/>
      <c r="FS102" s="4"/>
      <c r="FT102" s="4"/>
      <c r="FU102" s="4"/>
      <c r="FV102" s="4"/>
      <c r="FW102" s="4"/>
      <c r="FX102" s="4"/>
      <c r="FY102" s="4"/>
      <c r="FZ102" s="4"/>
      <c r="GA102" s="4"/>
      <c r="GB102" s="4"/>
      <c r="GC102" s="4"/>
      <c r="GD102" s="4"/>
      <c r="GE102" s="4"/>
      <c r="GF102" s="4"/>
      <c r="GG102" s="4"/>
      <c r="GH102" s="4"/>
      <c r="GI102" s="4"/>
      <c r="GJ102" s="4"/>
      <c r="GK102" s="4"/>
      <c r="GL102" s="4"/>
      <c r="GM102" s="4"/>
      <c r="GN102" s="4"/>
      <c r="GO102" s="4"/>
      <c r="GP102" s="4"/>
      <c r="GQ102" s="4"/>
      <c r="GR102" s="4"/>
      <c r="GS102" s="4"/>
      <c r="GT102" s="4"/>
      <c r="GU102" s="4"/>
      <c r="GV102" s="4"/>
      <c r="GW102" s="4"/>
      <c r="GX102" s="4"/>
      <c r="GY102" s="4"/>
      <c r="GZ102" s="4"/>
      <c r="HA102" s="4"/>
      <c r="HB102" s="4"/>
      <c r="HC102" s="4"/>
      <c r="HD102" s="4"/>
      <c r="HE102" s="4"/>
      <c r="HF102" s="4"/>
      <c r="HG102" s="4"/>
      <c r="HH102" s="4"/>
      <c r="HI102" s="4"/>
      <c r="HJ102" s="4"/>
      <c r="HK102" s="4"/>
      <c r="HL102" s="4"/>
      <c r="HM102" s="4"/>
      <c r="HN102" s="4"/>
      <c r="HO102" s="4"/>
      <c r="HP102" s="4"/>
      <c r="HQ102" s="4"/>
      <c r="HR102" s="4"/>
      <c r="HS102" s="4"/>
      <c r="HT102" s="4"/>
      <c r="HU102" s="4"/>
      <c r="HV102" s="4"/>
      <c r="HW102" s="4"/>
      <c r="HX102" s="4"/>
      <c r="HY102" s="4"/>
      <c r="HZ102" s="4"/>
      <c r="IA102" s="4"/>
      <c r="IB102" s="4"/>
      <c r="IC102" s="4"/>
      <c r="ID102" s="4"/>
      <c r="IE102" s="4"/>
      <c r="IF102" s="4"/>
      <c r="IG102" s="4"/>
      <c r="IH102" s="4"/>
      <c r="II102" s="4"/>
      <c r="IJ102" s="4"/>
      <c r="IK102" s="4"/>
      <c r="IL102" s="4"/>
      <c r="IM102" s="4"/>
      <c r="IN102" s="4"/>
      <c r="IO102" s="4"/>
      <c r="IP102" s="4"/>
      <c r="IQ102" s="4"/>
      <c r="IR102" s="4"/>
      <c r="IS102" s="4"/>
    </row>
    <row r="103" spans="1:253" s="5" customFormat="1" ht="23.25" customHeight="1" x14ac:dyDescent="0.25">
      <c r="A103" s="36"/>
      <c r="B103" s="37"/>
      <c r="C103" s="37"/>
      <c r="D103" s="37"/>
      <c r="E103" s="37"/>
      <c r="F103" s="37"/>
      <c r="G103" s="38"/>
      <c r="H103" s="37"/>
      <c r="I103" s="38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  <c r="EN103" s="4"/>
      <c r="EO103" s="4"/>
      <c r="EP103" s="4"/>
      <c r="EQ103" s="4"/>
      <c r="ER103" s="4"/>
      <c r="ES103" s="4"/>
      <c r="ET103" s="4"/>
      <c r="EU103" s="4"/>
      <c r="EV103" s="4"/>
      <c r="EW103" s="4"/>
      <c r="EX103" s="4"/>
      <c r="EY103" s="4"/>
      <c r="EZ103" s="4"/>
      <c r="FA103" s="4"/>
      <c r="FB103" s="4"/>
      <c r="FC103" s="4"/>
      <c r="FD103" s="4"/>
      <c r="FE103" s="4"/>
      <c r="FF103" s="4"/>
      <c r="FG103" s="4"/>
      <c r="FH103" s="4"/>
      <c r="FI103" s="4"/>
      <c r="FJ103" s="4"/>
      <c r="FK103" s="4"/>
      <c r="FL103" s="4"/>
      <c r="FM103" s="4"/>
      <c r="FN103" s="4"/>
      <c r="FO103" s="4"/>
      <c r="FP103" s="4"/>
      <c r="FQ103" s="4"/>
      <c r="FR103" s="4"/>
      <c r="FS103" s="4"/>
      <c r="FT103" s="4"/>
      <c r="FU103" s="4"/>
      <c r="FV103" s="4"/>
      <c r="FW103" s="4"/>
      <c r="FX103" s="4"/>
      <c r="FY103" s="4"/>
      <c r="FZ103" s="4"/>
      <c r="GA103" s="4"/>
      <c r="GB103" s="4"/>
      <c r="GC103" s="4"/>
      <c r="GD103" s="4"/>
      <c r="GE103" s="4"/>
      <c r="GF103" s="4"/>
      <c r="GG103" s="4"/>
      <c r="GH103" s="4"/>
      <c r="GI103" s="4"/>
      <c r="GJ103" s="4"/>
      <c r="GK103" s="4"/>
      <c r="GL103" s="4"/>
      <c r="GM103" s="4"/>
      <c r="GN103" s="4"/>
      <c r="GO103" s="4"/>
      <c r="GP103" s="4"/>
      <c r="GQ103" s="4"/>
      <c r="GR103" s="4"/>
      <c r="GS103" s="4"/>
      <c r="GT103" s="4"/>
      <c r="GU103" s="4"/>
      <c r="GV103" s="4"/>
      <c r="GW103" s="4"/>
      <c r="GX103" s="4"/>
      <c r="GY103" s="4"/>
      <c r="GZ103" s="4"/>
      <c r="HA103" s="4"/>
      <c r="HB103" s="4"/>
      <c r="HC103" s="4"/>
      <c r="HD103" s="4"/>
      <c r="HE103" s="4"/>
      <c r="HF103" s="4"/>
      <c r="HG103" s="4"/>
      <c r="HH103" s="4"/>
      <c r="HI103" s="4"/>
      <c r="HJ103" s="4"/>
      <c r="HK103" s="4"/>
      <c r="HL103" s="4"/>
      <c r="HM103" s="4"/>
      <c r="HN103" s="4"/>
      <c r="HO103" s="4"/>
      <c r="HP103" s="4"/>
      <c r="HQ103" s="4"/>
      <c r="HR103" s="4"/>
      <c r="HS103" s="4"/>
      <c r="HT103" s="4"/>
      <c r="HU103" s="4"/>
      <c r="HV103" s="4"/>
      <c r="HW103" s="4"/>
      <c r="HX103" s="4"/>
      <c r="HY103" s="4"/>
      <c r="HZ103" s="4"/>
      <c r="IA103" s="4"/>
      <c r="IB103" s="4"/>
      <c r="IC103" s="4"/>
      <c r="ID103" s="4"/>
      <c r="IE103" s="4"/>
      <c r="IF103" s="4"/>
      <c r="IG103" s="4"/>
      <c r="IH103" s="4"/>
      <c r="II103" s="4"/>
      <c r="IJ103" s="4"/>
      <c r="IK103" s="4"/>
      <c r="IL103" s="4"/>
      <c r="IM103" s="4"/>
      <c r="IN103" s="4"/>
      <c r="IO103" s="4"/>
      <c r="IP103" s="4"/>
      <c r="IQ103" s="4"/>
      <c r="IR103" s="4"/>
      <c r="IS103" s="4"/>
    </row>
    <row r="104" spans="1:253" s="1" customFormat="1" ht="33.75" customHeight="1" x14ac:dyDescent="0.25">
      <c r="A104" s="36"/>
      <c r="B104" s="37"/>
      <c r="C104" s="37"/>
      <c r="D104" s="37"/>
      <c r="E104" s="37"/>
      <c r="F104" s="37"/>
      <c r="G104" s="38"/>
      <c r="H104" s="37"/>
      <c r="I104" s="38"/>
      <c r="J104" s="5"/>
      <c r="K104" s="5"/>
    </row>
    <row r="105" spans="1:253" x14ac:dyDescent="0.25">
      <c r="B105" s="37"/>
      <c r="C105" s="37"/>
      <c r="D105" s="37"/>
      <c r="E105" s="37"/>
      <c r="F105" s="37"/>
      <c r="G105" s="38"/>
      <c r="H105" s="37"/>
      <c r="I105" s="38"/>
    </row>
    <row r="106" spans="1:253" x14ac:dyDescent="0.25">
      <c r="B106" s="37"/>
      <c r="C106" s="37"/>
      <c r="D106" s="37"/>
      <c r="E106" s="37"/>
      <c r="F106" s="37"/>
      <c r="G106" s="38"/>
      <c r="H106" s="37"/>
      <c r="I106" s="38"/>
    </row>
    <row r="107" spans="1:253" x14ac:dyDescent="0.25">
      <c r="B107" s="37"/>
      <c r="C107" s="37"/>
      <c r="D107" s="37"/>
      <c r="E107" s="37"/>
      <c r="F107" s="37"/>
      <c r="G107" s="38"/>
      <c r="H107" s="37"/>
      <c r="I107" s="38"/>
    </row>
    <row r="108" spans="1:253" x14ac:dyDescent="0.25">
      <c r="B108" s="37"/>
      <c r="C108" s="37"/>
      <c r="D108" s="37"/>
      <c r="E108" s="37"/>
      <c r="F108" s="37"/>
      <c r="G108" s="38"/>
      <c r="H108" s="37"/>
      <c r="I108" s="38"/>
    </row>
    <row r="109" spans="1:253" x14ac:dyDescent="0.25">
      <c r="B109" s="37"/>
      <c r="C109" s="37"/>
      <c r="D109" s="37"/>
      <c r="E109" s="37"/>
      <c r="F109" s="37"/>
      <c r="G109" s="38"/>
      <c r="H109" s="37"/>
      <c r="I109" s="38"/>
    </row>
    <row r="110" spans="1:253" x14ac:dyDescent="0.25">
      <c r="B110" s="37"/>
      <c r="C110" s="37"/>
      <c r="D110" s="37"/>
      <c r="E110" s="37"/>
      <c r="F110" s="37"/>
      <c r="G110" s="38"/>
      <c r="H110" s="37"/>
      <c r="I110" s="38"/>
    </row>
    <row r="111" spans="1:253" x14ac:dyDescent="0.25">
      <c r="B111" s="37"/>
      <c r="C111" s="37"/>
      <c r="D111" s="37"/>
      <c r="E111" s="37"/>
      <c r="F111" s="37"/>
      <c r="G111" s="38"/>
      <c r="H111" s="37"/>
      <c r="I111" s="38"/>
    </row>
    <row r="112" spans="1:253" x14ac:dyDescent="0.25">
      <c r="B112" s="37"/>
      <c r="C112" s="37"/>
      <c r="D112" s="37"/>
      <c r="E112" s="37"/>
      <c r="F112" s="37"/>
      <c r="G112" s="38"/>
      <c r="H112" s="37"/>
      <c r="I112" s="38"/>
    </row>
    <row r="113" spans="1:11" x14ac:dyDescent="0.25">
      <c r="B113" s="37"/>
      <c r="C113" s="37"/>
      <c r="D113" s="37"/>
      <c r="E113" s="37"/>
      <c r="F113" s="37"/>
      <c r="G113" s="38"/>
      <c r="H113" s="37"/>
      <c r="I113" s="38"/>
    </row>
    <row r="114" spans="1:11" x14ac:dyDescent="0.25">
      <c r="B114" s="37"/>
      <c r="C114" s="37"/>
      <c r="D114" s="37"/>
      <c r="E114" s="37"/>
      <c r="F114" s="37"/>
      <c r="G114" s="38"/>
      <c r="H114" s="37"/>
      <c r="I114" s="38"/>
    </row>
    <row r="115" spans="1:11" x14ac:dyDescent="0.25">
      <c r="B115" s="37"/>
      <c r="C115" s="37"/>
      <c r="D115" s="37"/>
      <c r="E115" s="37"/>
      <c r="F115" s="37"/>
      <c r="G115" s="38"/>
      <c r="H115" s="37"/>
      <c r="I115" s="38"/>
    </row>
    <row r="116" spans="1:11" x14ac:dyDescent="0.25">
      <c r="B116" s="37"/>
      <c r="C116" s="37"/>
      <c r="D116" s="37"/>
      <c r="E116" s="37"/>
      <c r="F116" s="37"/>
      <c r="G116" s="38"/>
      <c r="H116" s="37"/>
      <c r="I116" s="38"/>
    </row>
    <row r="117" spans="1:11" x14ac:dyDescent="0.25">
      <c r="B117" s="37"/>
      <c r="C117" s="37"/>
      <c r="D117" s="37"/>
      <c r="E117" s="37"/>
      <c r="F117" s="37"/>
      <c r="G117" s="38"/>
      <c r="H117" s="37"/>
      <c r="I117" s="38"/>
    </row>
    <row r="118" spans="1:11" x14ac:dyDescent="0.25">
      <c r="B118" s="37"/>
      <c r="C118" s="37"/>
      <c r="D118" s="37"/>
      <c r="E118" s="37"/>
      <c r="F118" s="37"/>
      <c r="G118" s="38"/>
      <c r="H118" s="37"/>
      <c r="I118" s="38"/>
    </row>
    <row r="119" spans="1:11" x14ac:dyDescent="0.25">
      <c r="B119" s="37"/>
      <c r="C119" s="37"/>
      <c r="D119" s="37"/>
      <c r="E119" s="37"/>
      <c r="F119" s="37"/>
      <c r="G119" s="38"/>
      <c r="H119" s="37"/>
      <c r="I119" s="38"/>
    </row>
    <row r="120" spans="1:11" x14ac:dyDescent="0.25">
      <c r="B120" s="37"/>
      <c r="C120" s="37"/>
      <c r="D120" s="37"/>
      <c r="E120" s="37"/>
      <c r="F120" s="37"/>
      <c r="G120" s="38"/>
      <c r="H120" s="37"/>
      <c r="I120" s="38"/>
    </row>
    <row r="121" spans="1:11" x14ac:dyDescent="0.25">
      <c r="B121" s="37"/>
      <c r="C121" s="37"/>
      <c r="D121" s="37"/>
      <c r="E121" s="37"/>
      <c r="F121" s="37"/>
      <c r="G121" s="38"/>
      <c r="H121" s="37"/>
      <c r="I121" s="38"/>
    </row>
    <row r="122" spans="1:11" ht="12.75" customHeight="1" x14ac:dyDescent="0.25">
      <c r="B122" s="37"/>
      <c r="C122" s="37"/>
      <c r="D122" s="37"/>
      <c r="E122" s="37"/>
      <c r="F122" s="37"/>
      <c r="G122" s="38"/>
      <c r="H122" s="37"/>
      <c r="I122" s="38"/>
    </row>
    <row r="123" spans="1:11" ht="12.75" customHeight="1" x14ac:dyDescent="0.25">
      <c r="B123" s="37"/>
      <c r="C123" s="37"/>
      <c r="D123" s="37"/>
      <c r="E123" s="37"/>
      <c r="F123" s="37"/>
      <c r="G123" s="38"/>
      <c r="H123" s="37"/>
      <c r="I123" s="38"/>
    </row>
    <row r="124" spans="1:11" s="30" customFormat="1" ht="33.75" customHeight="1" x14ac:dyDescent="0.25">
      <c r="A124" s="36"/>
      <c r="B124" s="37"/>
      <c r="C124" s="37"/>
      <c r="D124" s="37"/>
      <c r="E124" s="37"/>
      <c r="F124" s="37"/>
      <c r="G124" s="38"/>
      <c r="H124" s="37"/>
      <c r="I124" s="38"/>
      <c r="J124" s="5"/>
      <c r="K124" s="5"/>
    </row>
    <row r="125" spans="1:11" ht="12.75" customHeight="1" x14ac:dyDescent="0.25">
      <c r="B125" s="37"/>
      <c r="C125" s="37"/>
      <c r="D125" s="37"/>
      <c r="E125" s="37"/>
      <c r="F125" s="37"/>
      <c r="G125" s="38"/>
      <c r="H125" s="37"/>
      <c r="I125" s="38"/>
    </row>
    <row r="126" spans="1:11" ht="12.75" customHeight="1" x14ac:dyDescent="0.25">
      <c r="B126" s="37"/>
      <c r="C126" s="37"/>
      <c r="D126" s="37"/>
      <c r="E126" s="37"/>
      <c r="F126" s="37"/>
      <c r="G126" s="38"/>
      <c r="H126" s="37"/>
      <c r="I126" s="38"/>
    </row>
    <row r="127" spans="1:11" ht="12.75" customHeight="1" x14ac:dyDescent="0.25">
      <c r="B127" s="37"/>
      <c r="C127" s="37"/>
      <c r="D127" s="37"/>
      <c r="E127" s="37"/>
      <c r="F127" s="37"/>
      <c r="G127" s="38"/>
      <c r="H127" s="37"/>
      <c r="I127" s="38"/>
    </row>
    <row r="128" spans="1:11" s="39" customFormat="1" ht="13.5" customHeight="1" x14ac:dyDescent="0.25">
      <c r="A128" s="36"/>
      <c r="B128" s="37"/>
      <c r="C128" s="37"/>
      <c r="D128" s="37"/>
      <c r="E128" s="37"/>
      <c r="F128" s="37"/>
      <c r="G128" s="38"/>
      <c r="H128" s="37"/>
      <c r="I128" s="38"/>
      <c r="J128" s="5"/>
      <c r="K128" s="5"/>
    </row>
    <row r="129" spans="1:253" s="1" customFormat="1" ht="12.75" customHeight="1" x14ac:dyDescent="0.25">
      <c r="A129" s="36"/>
      <c r="B129" s="37"/>
      <c r="C129" s="37"/>
      <c r="D129" s="37"/>
      <c r="E129" s="37"/>
      <c r="F129" s="37"/>
      <c r="G129" s="38"/>
      <c r="H129" s="37"/>
      <c r="I129" s="38"/>
      <c r="J129" s="5"/>
      <c r="K129" s="5"/>
    </row>
    <row r="130" spans="1:253" s="39" customFormat="1" ht="17.25" customHeight="1" x14ac:dyDescent="0.25">
      <c r="A130" s="36"/>
      <c r="B130" s="37"/>
      <c r="C130" s="37"/>
      <c r="D130" s="37"/>
      <c r="E130" s="37"/>
      <c r="F130" s="37"/>
      <c r="G130" s="38"/>
      <c r="H130" s="37"/>
      <c r="I130" s="38"/>
      <c r="J130" s="5"/>
      <c r="K130" s="5"/>
    </row>
    <row r="131" spans="1:253" s="5" customFormat="1" ht="33.75" customHeight="1" x14ac:dyDescent="0.25">
      <c r="A131" s="36"/>
      <c r="B131" s="37"/>
      <c r="C131" s="37"/>
      <c r="D131" s="37"/>
      <c r="E131" s="37"/>
      <c r="F131" s="37"/>
      <c r="G131" s="38"/>
      <c r="H131" s="37"/>
      <c r="I131" s="38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  <c r="EN131" s="4"/>
      <c r="EO131" s="4"/>
      <c r="EP131" s="4"/>
      <c r="EQ131" s="4"/>
      <c r="ER131" s="4"/>
      <c r="ES131" s="4"/>
      <c r="ET131" s="4"/>
      <c r="EU131" s="4"/>
      <c r="EV131" s="4"/>
      <c r="EW131" s="4"/>
      <c r="EX131" s="4"/>
      <c r="EY131" s="4"/>
      <c r="EZ131" s="4"/>
      <c r="FA131" s="4"/>
      <c r="FB131" s="4"/>
      <c r="FC131" s="4"/>
      <c r="FD131" s="4"/>
      <c r="FE131" s="4"/>
      <c r="FF131" s="4"/>
      <c r="FG131" s="4"/>
      <c r="FH131" s="4"/>
      <c r="FI131" s="4"/>
      <c r="FJ131" s="4"/>
      <c r="FK131" s="4"/>
      <c r="FL131" s="4"/>
      <c r="FM131" s="4"/>
      <c r="FN131" s="4"/>
      <c r="FO131" s="4"/>
      <c r="FP131" s="4"/>
      <c r="FQ131" s="4"/>
      <c r="FR131" s="4"/>
      <c r="FS131" s="4"/>
      <c r="FT131" s="4"/>
      <c r="FU131" s="4"/>
      <c r="FV131" s="4"/>
      <c r="FW131" s="4"/>
      <c r="FX131" s="4"/>
      <c r="FY131" s="4"/>
      <c r="FZ131" s="4"/>
      <c r="GA131" s="4"/>
      <c r="GB131" s="4"/>
      <c r="GC131" s="4"/>
      <c r="GD131" s="4"/>
      <c r="GE131" s="4"/>
      <c r="GF131" s="4"/>
      <c r="GG131" s="4"/>
      <c r="GH131" s="4"/>
      <c r="GI131" s="4"/>
      <c r="GJ131" s="4"/>
      <c r="GK131" s="4"/>
      <c r="GL131" s="4"/>
      <c r="GM131" s="4"/>
      <c r="GN131" s="4"/>
      <c r="GO131" s="4"/>
      <c r="GP131" s="4"/>
      <c r="GQ131" s="4"/>
      <c r="GR131" s="4"/>
      <c r="GS131" s="4"/>
      <c r="GT131" s="4"/>
      <c r="GU131" s="4"/>
      <c r="GV131" s="4"/>
      <c r="GW131" s="4"/>
      <c r="GX131" s="4"/>
      <c r="GY131" s="4"/>
      <c r="GZ131" s="4"/>
      <c r="HA131" s="4"/>
      <c r="HB131" s="4"/>
      <c r="HC131" s="4"/>
      <c r="HD131" s="4"/>
      <c r="HE131" s="4"/>
      <c r="HF131" s="4"/>
      <c r="HG131" s="4"/>
      <c r="HH131" s="4"/>
      <c r="HI131" s="4"/>
      <c r="HJ131" s="4"/>
      <c r="HK131" s="4"/>
      <c r="HL131" s="4"/>
      <c r="HM131" s="4"/>
      <c r="HN131" s="4"/>
      <c r="HO131" s="4"/>
      <c r="HP131" s="4"/>
      <c r="HQ131" s="4"/>
      <c r="HR131" s="4"/>
      <c r="HS131" s="4"/>
      <c r="HT131" s="4"/>
      <c r="HU131" s="4"/>
      <c r="HV131" s="4"/>
      <c r="HW131" s="4"/>
      <c r="HX131" s="4"/>
      <c r="HY131" s="4"/>
      <c r="HZ131" s="4"/>
      <c r="IA131" s="4"/>
      <c r="IB131" s="4"/>
      <c r="IC131" s="4"/>
      <c r="ID131" s="4"/>
      <c r="IE131" s="4"/>
      <c r="IF131" s="4"/>
      <c r="IG131" s="4"/>
      <c r="IH131" s="4"/>
      <c r="II131" s="4"/>
      <c r="IJ131" s="4"/>
      <c r="IK131" s="4"/>
      <c r="IL131" s="4"/>
      <c r="IM131" s="4"/>
      <c r="IN131" s="4"/>
      <c r="IO131" s="4"/>
      <c r="IP131" s="4"/>
      <c r="IQ131" s="4"/>
      <c r="IR131" s="4"/>
      <c r="IS131" s="4"/>
    </row>
    <row r="132" spans="1:253" s="5" customFormat="1" ht="23.25" customHeight="1" x14ac:dyDescent="0.25">
      <c r="A132" s="36"/>
      <c r="B132" s="37"/>
      <c r="C132" s="37"/>
      <c r="D132" s="37"/>
      <c r="E132" s="37"/>
      <c r="F132" s="37"/>
      <c r="G132" s="38"/>
      <c r="H132" s="37"/>
      <c r="I132" s="38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  <c r="EN132" s="4"/>
      <c r="EO132" s="4"/>
      <c r="EP132" s="4"/>
      <c r="EQ132" s="4"/>
      <c r="ER132" s="4"/>
      <c r="ES132" s="4"/>
      <c r="ET132" s="4"/>
      <c r="EU132" s="4"/>
      <c r="EV132" s="4"/>
      <c r="EW132" s="4"/>
      <c r="EX132" s="4"/>
      <c r="EY132" s="4"/>
      <c r="EZ132" s="4"/>
      <c r="FA132" s="4"/>
      <c r="FB132" s="4"/>
      <c r="FC132" s="4"/>
      <c r="FD132" s="4"/>
      <c r="FE132" s="4"/>
      <c r="FF132" s="4"/>
      <c r="FG132" s="4"/>
      <c r="FH132" s="4"/>
      <c r="FI132" s="4"/>
      <c r="FJ132" s="4"/>
      <c r="FK132" s="4"/>
      <c r="FL132" s="4"/>
      <c r="FM132" s="4"/>
      <c r="FN132" s="4"/>
      <c r="FO132" s="4"/>
      <c r="FP132" s="4"/>
      <c r="FQ132" s="4"/>
      <c r="FR132" s="4"/>
      <c r="FS132" s="4"/>
      <c r="FT132" s="4"/>
      <c r="FU132" s="4"/>
      <c r="FV132" s="4"/>
      <c r="FW132" s="4"/>
      <c r="FX132" s="4"/>
      <c r="FY132" s="4"/>
      <c r="FZ132" s="4"/>
      <c r="GA132" s="4"/>
      <c r="GB132" s="4"/>
      <c r="GC132" s="4"/>
      <c r="GD132" s="4"/>
      <c r="GE132" s="4"/>
      <c r="GF132" s="4"/>
      <c r="GG132" s="4"/>
      <c r="GH132" s="4"/>
      <c r="GI132" s="4"/>
      <c r="GJ132" s="4"/>
      <c r="GK132" s="4"/>
      <c r="GL132" s="4"/>
      <c r="GM132" s="4"/>
      <c r="GN132" s="4"/>
      <c r="GO132" s="4"/>
      <c r="GP132" s="4"/>
      <c r="GQ132" s="4"/>
      <c r="GR132" s="4"/>
      <c r="GS132" s="4"/>
      <c r="GT132" s="4"/>
      <c r="GU132" s="4"/>
      <c r="GV132" s="4"/>
      <c r="GW132" s="4"/>
      <c r="GX132" s="4"/>
      <c r="GY132" s="4"/>
      <c r="GZ132" s="4"/>
      <c r="HA132" s="4"/>
      <c r="HB132" s="4"/>
      <c r="HC132" s="4"/>
      <c r="HD132" s="4"/>
      <c r="HE132" s="4"/>
      <c r="HF132" s="4"/>
      <c r="HG132" s="4"/>
      <c r="HH132" s="4"/>
      <c r="HI132" s="4"/>
      <c r="HJ132" s="4"/>
      <c r="HK132" s="4"/>
      <c r="HL132" s="4"/>
      <c r="HM132" s="4"/>
      <c r="HN132" s="4"/>
      <c r="HO132" s="4"/>
      <c r="HP132" s="4"/>
      <c r="HQ132" s="4"/>
      <c r="HR132" s="4"/>
      <c r="HS132" s="4"/>
      <c r="HT132" s="4"/>
      <c r="HU132" s="4"/>
      <c r="HV132" s="4"/>
      <c r="HW132" s="4"/>
      <c r="HX132" s="4"/>
      <c r="HY132" s="4"/>
      <c r="HZ132" s="4"/>
      <c r="IA132" s="4"/>
      <c r="IB132" s="4"/>
      <c r="IC132" s="4"/>
      <c r="ID132" s="4"/>
      <c r="IE132" s="4"/>
      <c r="IF132" s="4"/>
      <c r="IG132" s="4"/>
      <c r="IH132" s="4"/>
      <c r="II132" s="4"/>
      <c r="IJ132" s="4"/>
      <c r="IK132" s="4"/>
      <c r="IL132" s="4"/>
      <c r="IM132" s="4"/>
      <c r="IN132" s="4"/>
      <c r="IO132" s="4"/>
      <c r="IP132" s="4"/>
      <c r="IQ132" s="4"/>
      <c r="IR132" s="4"/>
      <c r="IS132" s="4"/>
    </row>
    <row r="133" spans="1:253" s="5" customFormat="1" ht="23.25" customHeight="1" x14ac:dyDescent="0.25">
      <c r="A133" s="36"/>
      <c r="B133" s="37"/>
      <c r="C133" s="37"/>
      <c r="D133" s="37"/>
      <c r="E133" s="37"/>
      <c r="F133" s="37"/>
      <c r="G133" s="38"/>
      <c r="H133" s="37"/>
      <c r="I133" s="38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  <c r="EN133" s="4"/>
      <c r="EO133" s="4"/>
      <c r="EP133" s="4"/>
      <c r="EQ133" s="4"/>
      <c r="ER133" s="4"/>
      <c r="ES133" s="4"/>
      <c r="ET133" s="4"/>
      <c r="EU133" s="4"/>
      <c r="EV133" s="4"/>
      <c r="EW133" s="4"/>
      <c r="EX133" s="4"/>
      <c r="EY133" s="4"/>
      <c r="EZ133" s="4"/>
      <c r="FA133" s="4"/>
      <c r="FB133" s="4"/>
      <c r="FC133" s="4"/>
      <c r="FD133" s="4"/>
      <c r="FE133" s="4"/>
      <c r="FF133" s="4"/>
      <c r="FG133" s="4"/>
      <c r="FH133" s="4"/>
      <c r="FI133" s="4"/>
      <c r="FJ133" s="4"/>
      <c r="FK133" s="4"/>
      <c r="FL133" s="4"/>
      <c r="FM133" s="4"/>
      <c r="FN133" s="4"/>
      <c r="FO133" s="4"/>
      <c r="FP133" s="4"/>
      <c r="FQ133" s="4"/>
      <c r="FR133" s="4"/>
      <c r="FS133" s="4"/>
      <c r="FT133" s="4"/>
      <c r="FU133" s="4"/>
      <c r="FV133" s="4"/>
      <c r="FW133" s="4"/>
      <c r="FX133" s="4"/>
      <c r="FY133" s="4"/>
      <c r="FZ133" s="4"/>
      <c r="GA133" s="4"/>
      <c r="GB133" s="4"/>
      <c r="GC133" s="4"/>
      <c r="GD133" s="4"/>
      <c r="GE133" s="4"/>
      <c r="GF133" s="4"/>
      <c r="GG133" s="4"/>
      <c r="GH133" s="4"/>
      <c r="GI133" s="4"/>
      <c r="GJ133" s="4"/>
      <c r="GK133" s="4"/>
      <c r="GL133" s="4"/>
      <c r="GM133" s="4"/>
      <c r="GN133" s="4"/>
      <c r="GO133" s="4"/>
      <c r="GP133" s="4"/>
      <c r="GQ133" s="4"/>
      <c r="GR133" s="4"/>
      <c r="GS133" s="4"/>
      <c r="GT133" s="4"/>
      <c r="GU133" s="4"/>
      <c r="GV133" s="4"/>
      <c r="GW133" s="4"/>
      <c r="GX133" s="4"/>
      <c r="GY133" s="4"/>
      <c r="GZ133" s="4"/>
      <c r="HA133" s="4"/>
      <c r="HB133" s="4"/>
      <c r="HC133" s="4"/>
      <c r="HD133" s="4"/>
      <c r="HE133" s="4"/>
      <c r="HF133" s="4"/>
      <c r="HG133" s="4"/>
      <c r="HH133" s="4"/>
      <c r="HI133" s="4"/>
      <c r="HJ133" s="4"/>
      <c r="HK133" s="4"/>
      <c r="HL133" s="4"/>
      <c r="HM133" s="4"/>
      <c r="HN133" s="4"/>
      <c r="HO133" s="4"/>
      <c r="HP133" s="4"/>
      <c r="HQ133" s="4"/>
      <c r="HR133" s="4"/>
      <c r="HS133" s="4"/>
      <c r="HT133" s="4"/>
      <c r="HU133" s="4"/>
      <c r="HV133" s="4"/>
      <c r="HW133" s="4"/>
      <c r="HX133" s="4"/>
      <c r="HY133" s="4"/>
      <c r="HZ133" s="4"/>
      <c r="IA133" s="4"/>
      <c r="IB133" s="4"/>
      <c r="IC133" s="4"/>
      <c r="ID133" s="4"/>
      <c r="IE133" s="4"/>
      <c r="IF133" s="4"/>
      <c r="IG133" s="4"/>
      <c r="IH133" s="4"/>
      <c r="II133" s="4"/>
      <c r="IJ133" s="4"/>
      <c r="IK133" s="4"/>
      <c r="IL133" s="4"/>
      <c r="IM133" s="4"/>
      <c r="IN133" s="4"/>
      <c r="IO133" s="4"/>
      <c r="IP133" s="4"/>
      <c r="IQ133" s="4"/>
      <c r="IR133" s="4"/>
      <c r="IS133" s="4"/>
    </row>
    <row r="134" spans="1:253" s="1" customFormat="1" ht="33.75" customHeight="1" x14ac:dyDescent="0.25">
      <c r="A134" s="36"/>
      <c r="B134" s="37"/>
      <c r="C134" s="37"/>
      <c r="D134" s="37"/>
      <c r="E134" s="37"/>
      <c r="F134" s="37"/>
      <c r="G134" s="38"/>
      <c r="H134" s="37"/>
      <c r="I134" s="38"/>
      <c r="J134" s="5"/>
      <c r="K134" s="5"/>
    </row>
    <row r="135" spans="1:253" ht="12.75" customHeight="1" x14ac:dyDescent="0.25">
      <c r="B135" s="37"/>
      <c r="C135" s="37"/>
      <c r="D135" s="37"/>
      <c r="E135" s="37"/>
      <c r="F135" s="37"/>
      <c r="G135" s="38"/>
      <c r="H135" s="37"/>
      <c r="I135" s="38"/>
    </row>
    <row r="136" spans="1:253" ht="12.75" customHeight="1" x14ac:dyDescent="0.25">
      <c r="B136" s="37"/>
      <c r="C136" s="37"/>
      <c r="D136" s="37"/>
      <c r="E136" s="37"/>
      <c r="F136" s="37"/>
      <c r="G136" s="38"/>
      <c r="H136" s="37"/>
      <c r="I136" s="38"/>
    </row>
    <row r="137" spans="1:253" ht="12.75" customHeight="1" x14ac:dyDescent="0.25">
      <c r="B137" s="37"/>
      <c r="C137" s="37"/>
      <c r="D137" s="37"/>
      <c r="E137" s="37"/>
      <c r="F137" s="37"/>
      <c r="G137" s="38"/>
      <c r="H137" s="37"/>
      <c r="I137" s="38"/>
    </row>
    <row r="138" spans="1:253" ht="12.75" customHeight="1" x14ac:dyDescent="0.25">
      <c r="B138" s="37"/>
      <c r="C138" s="37"/>
      <c r="D138" s="37"/>
      <c r="E138" s="37"/>
      <c r="F138" s="37"/>
      <c r="G138" s="38"/>
      <c r="H138" s="37"/>
      <c r="I138" s="38"/>
    </row>
    <row r="139" spans="1:253" ht="12.75" customHeight="1" x14ac:dyDescent="0.25">
      <c r="B139" s="37"/>
      <c r="C139" s="37"/>
      <c r="D139" s="37"/>
      <c r="E139" s="37"/>
      <c r="F139" s="37"/>
      <c r="G139" s="38"/>
      <c r="H139" s="37"/>
      <c r="I139" s="38"/>
    </row>
    <row r="140" spans="1:253" ht="12.75" customHeight="1" x14ac:dyDescent="0.25">
      <c r="B140" s="37"/>
      <c r="C140" s="37"/>
      <c r="D140" s="37"/>
      <c r="E140" s="37"/>
      <c r="F140" s="37"/>
      <c r="G140" s="38"/>
      <c r="H140" s="37"/>
      <c r="I140" s="38"/>
    </row>
    <row r="141" spans="1:253" ht="12.75" customHeight="1" x14ac:dyDescent="0.25">
      <c r="B141" s="37"/>
      <c r="C141" s="37"/>
      <c r="D141" s="37"/>
      <c r="E141" s="37"/>
      <c r="F141" s="37"/>
      <c r="G141" s="38"/>
      <c r="H141" s="37"/>
      <c r="I141" s="38"/>
    </row>
    <row r="142" spans="1:253" ht="12.75" customHeight="1" x14ac:dyDescent="0.25">
      <c r="B142" s="37"/>
      <c r="C142" s="37"/>
      <c r="D142" s="37"/>
      <c r="E142" s="37"/>
      <c r="F142" s="37"/>
      <c r="G142" s="38"/>
      <c r="H142" s="37"/>
      <c r="I142" s="38"/>
    </row>
    <row r="143" spans="1:253" ht="12.75" customHeight="1" x14ac:dyDescent="0.25">
      <c r="B143" s="37"/>
      <c r="C143" s="37"/>
      <c r="D143" s="37"/>
      <c r="E143" s="37"/>
      <c r="F143" s="37"/>
      <c r="G143" s="38"/>
      <c r="H143" s="37"/>
      <c r="I143" s="38"/>
    </row>
    <row r="144" spans="1:253" ht="12.75" customHeight="1" x14ac:dyDescent="0.25">
      <c r="B144" s="37"/>
      <c r="C144" s="37"/>
      <c r="D144" s="37"/>
      <c r="E144" s="37"/>
      <c r="F144" s="37"/>
      <c r="G144" s="38"/>
      <c r="H144" s="37"/>
      <c r="I144" s="38"/>
    </row>
    <row r="145" spans="1:11" ht="12.75" customHeight="1" x14ac:dyDescent="0.25">
      <c r="B145" s="37"/>
      <c r="C145" s="37"/>
      <c r="D145" s="37"/>
      <c r="E145" s="37"/>
      <c r="F145" s="37"/>
      <c r="G145" s="38"/>
      <c r="H145" s="37"/>
      <c r="I145" s="38"/>
    </row>
    <row r="146" spans="1:11" ht="12.75" customHeight="1" x14ac:dyDescent="0.25">
      <c r="B146" s="37"/>
      <c r="C146" s="37"/>
      <c r="D146" s="37"/>
      <c r="E146" s="37"/>
      <c r="F146" s="37"/>
      <c r="G146" s="38"/>
      <c r="H146" s="37"/>
      <c r="I146" s="38"/>
    </row>
    <row r="147" spans="1:11" ht="12.75" customHeight="1" x14ac:dyDescent="0.25">
      <c r="B147" s="37"/>
      <c r="C147" s="37"/>
      <c r="D147" s="37"/>
      <c r="E147" s="37"/>
      <c r="F147" s="37"/>
      <c r="G147" s="38"/>
      <c r="H147" s="37"/>
      <c r="I147" s="38"/>
    </row>
    <row r="148" spans="1:11" ht="12.75" customHeight="1" x14ac:dyDescent="0.25">
      <c r="B148" s="37"/>
      <c r="C148" s="37"/>
      <c r="D148" s="37"/>
      <c r="E148" s="37"/>
      <c r="F148" s="37"/>
      <c r="G148" s="38"/>
      <c r="H148" s="37"/>
      <c r="I148" s="38"/>
    </row>
    <row r="149" spans="1:11" ht="12.75" customHeight="1" x14ac:dyDescent="0.25">
      <c r="B149" s="37"/>
      <c r="C149" s="37"/>
      <c r="D149" s="37"/>
      <c r="E149" s="37"/>
      <c r="F149" s="37"/>
      <c r="G149" s="38"/>
      <c r="H149" s="37"/>
      <c r="I149" s="38"/>
    </row>
    <row r="150" spans="1:11" ht="12.75" customHeight="1" x14ac:dyDescent="0.25">
      <c r="B150" s="37"/>
      <c r="C150" s="37"/>
      <c r="D150" s="37"/>
      <c r="E150" s="37"/>
      <c r="F150" s="37"/>
      <c r="G150" s="38"/>
      <c r="H150" s="37"/>
      <c r="I150" s="38"/>
    </row>
    <row r="151" spans="1:11" ht="12.75" customHeight="1" x14ac:dyDescent="0.25">
      <c r="B151" s="37"/>
      <c r="C151" s="37"/>
      <c r="D151" s="37"/>
      <c r="E151" s="37"/>
      <c r="F151" s="37"/>
      <c r="G151" s="38"/>
      <c r="H151" s="37"/>
      <c r="I151" s="38"/>
    </row>
    <row r="152" spans="1:11" ht="12.75" customHeight="1" x14ac:dyDescent="0.25">
      <c r="B152" s="37"/>
      <c r="C152" s="37"/>
      <c r="D152" s="37"/>
      <c r="E152" s="37"/>
      <c r="F152" s="37"/>
      <c r="G152" s="38"/>
      <c r="H152" s="37"/>
      <c r="I152" s="38"/>
    </row>
    <row r="153" spans="1:11" ht="12.75" customHeight="1" x14ac:dyDescent="0.25">
      <c r="B153" s="37"/>
      <c r="C153" s="37"/>
      <c r="D153" s="37"/>
      <c r="E153" s="37"/>
      <c r="F153" s="37"/>
      <c r="G153" s="38"/>
      <c r="H153" s="37"/>
      <c r="I153" s="38"/>
    </row>
    <row r="154" spans="1:11" s="30" customFormat="1" ht="33.75" customHeight="1" x14ac:dyDescent="0.25">
      <c r="A154" s="36"/>
      <c r="B154" s="37"/>
      <c r="C154" s="37"/>
      <c r="D154" s="37"/>
      <c r="E154" s="37"/>
      <c r="F154" s="37"/>
      <c r="G154" s="38"/>
      <c r="H154" s="37"/>
      <c r="I154" s="38"/>
      <c r="J154" s="5"/>
      <c r="K154" s="5"/>
    </row>
    <row r="155" spans="1:11" ht="12.75" customHeight="1" x14ac:dyDescent="0.25">
      <c r="B155" s="37"/>
      <c r="C155" s="37"/>
      <c r="D155" s="37"/>
      <c r="E155" s="37"/>
      <c r="F155" s="37"/>
      <c r="G155" s="38"/>
      <c r="H155" s="37"/>
      <c r="I155" s="38"/>
    </row>
    <row r="156" spans="1:11" ht="12.75" customHeight="1" x14ac:dyDescent="0.25">
      <c r="B156" s="37"/>
      <c r="C156" s="37"/>
      <c r="D156" s="37"/>
      <c r="E156" s="37"/>
      <c r="F156" s="37"/>
      <c r="G156" s="38"/>
      <c r="H156" s="37"/>
      <c r="I156" s="38"/>
    </row>
    <row r="157" spans="1:11" ht="12.75" customHeight="1" x14ac:dyDescent="0.25">
      <c r="B157" s="37"/>
      <c r="C157" s="37"/>
      <c r="D157" s="37"/>
      <c r="E157" s="37"/>
      <c r="F157" s="37"/>
      <c r="G157" s="38"/>
      <c r="H157" s="37"/>
      <c r="I157" s="38"/>
    </row>
    <row r="158" spans="1:11" s="39" customFormat="1" ht="15" customHeight="1" x14ac:dyDescent="0.25">
      <c r="A158" s="36"/>
      <c r="B158" s="37"/>
      <c r="C158" s="37"/>
      <c r="D158" s="37"/>
      <c r="E158" s="37"/>
      <c r="F158" s="37"/>
      <c r="G158" s="38"/>
      <c r="H158" s="37"/>
      <c r="I158" s="38"/>
      <c r="J158" s="5"/>
      <c r="K158" s="5"/>
    </row>
    <row r="159" spans="1:11" ht="7.5" customHeight="1" x14ac:dyDescent="0.25">
      <c r="B159" s="37"/>
      <c r="C159" s="37"/>
      <c r="D159" s="37"/>
      <c r="E159" s="37"/>
      <c r="F159" s="37"/>
      <c r="G159" s="38"/>
      <c r="H159" s="37"/>
      <c r="I159" s="38"/>
    </row>
    <row r="160" spans="1:11" s="40" customFormat="1" ht="10.5" customHeight="1" x14ac:dyDescent="0.25">
      <c r="A160" s="36"/>
      <c r="B160" s="37"/>
      <c r="C160" s="37"/>
      <c r="D160" s="37"/>
      <c r="E160" s="37"/>
      <c r="F160" s="37"/>
      <c r="G160" s="38"/>
      <c r="H160" s="37"/>
      <c r="I160" s="38"/>
      <c r="J160" s="5"/>
      <c r="K160" s="5"/>
    </row>
    <row r="161" spans="1:11" s="40" customFormat="1" ht="10.5" customHeight="1" x14ac:dyDescent="0.25">
      <c r="A161" s="36"/>
      <c r="B161" s="37"/>
      <c r="C161" s="37"/>
      <c r="D161" s="37"/>
      <c r="E161" s="37"/>
      <c r="F161" s="37"/>
      <c r="G161" s="38"/>
      <c r="H161" s="37"/>
      <c r="I161" s="38"/>
      <c r="J161" s="5"/>
      <c r="K161" s="5"/>
    </row>
    <row r="162" spans="1:11" s="40" customFormat="1" ht="10.5" customHeight="1" x14ac:dyDescent="0.25">
      <c r="A162" s="36"/>
      <c r="B162" s="37"/>
      <c r="C162" s="37"/>
      <c r="D162" s="37"/>
      <c r="E162" s="37"/>
      <c r="F162" s="37"/>
      <c r="G162" s="38"/>
      <c r="H162" s="37"/>
      <c r="I162" s="38"/>
      <c r="J162" s="5"/>
      <c r="K162" s="5"/>
    </row>
    <row r="163" spans="1:11" ht="18" customHeight="1" x14ac:dyDescent="0.25">
      <c r="B163" s="37"/>
      <c r="C163" s="37"/>
      <c r="D163" s="37"/>
      <c r="E163" s="37"/>
      <c r="F163" s="37"/>
      <c r="G163" s="38"/>
      <c r="H163" s="37"/>
      <c r="I163" s="38"/>
    </row>
    <row r="164" spans="1:11" x14ac:dyDescent="0.25">
      <c r="B164" s="37"/>
      <c r="C164" s="37"/>
      <c r="D164" s="37"/>
      <c r="E164" s="37"/>
      <c r="F164" s="37"/>
      <c r="G164" s="38"/>
      <c r="H164" s="37"/>
      <c r="I164" s="38"/>
    </row>
    <row r="165" spans="1:11" x14ac:dyDescent="0.25">
      <c r="B165" s="37"/>
      <c r="C165" s="37"/>
      <c r="D165" s="37"/>
      <c r="E165" s="37"/>
      <c r="F165" s="37"/>
      <c r="G165" s="38"/>
      <c r="H165" s="37"/>
      <c r="I165" s="38"/>
    </row>
    <row r="166" spans="1:11" x14ac:dyDescent="0.25">
      <c r="B166" s="37"/>
      <c r="C166" s="37"/>
      <c r="D166" s="37"/>
      <c r="E166" s="37"/>
      <c r="F166" s="37"/>
      <c r="G166" s="38"/>
      <c r="H166" s="37"/>
      <c r="I166" s="38"/>
    </row>
    <row r="167" spans="1:11" x14ac:dyDescent="0.25">
      <c r="B167" s="37"/>
      <c r="C167" s="37"/>
      <c r="D167" s="37"/>
      <c r="E167" s="37"/>
      <c r="F167" s="37"/>
      <c r="G167" s="38"/>
      <c r="H167" s="37"/>
      <c r="I167" s="38"/>
    </row>
    <row r="168" spans="1:11" x14ac:dyDescent="0.25">
      <c r="B168" s="37"/>
      <c r="C168" s="37"/>
      <c r="D168" s="37"/>
      <c r="E168" s="37"/>
      <c r="F168" s="37"/>
      <c r="G168" s="38"/>
      <c r="H168" s="37"/>
      <c r="I168" s="38"/>
    </row>
    <row r="169" spans="1:11" x14ac:dyDescent="0.25">
      <c r="B169" s="37"/>
      <c r="C169" s="37"/>
      <c r="D169" s="37"/>
      <c r="E169" s="37"/>
      <c r="F169" s="37"/>
      <c r="G169" s="38"/>
      <c r="H169" s="37"/>
      <c r="I169" s="38"/>
    </row>
    <row r="170" spans="1:11" x14ac:dyDescent="0.25">
      <c r="B170" s="37"/>
      <c r="C170" s="37"/>
      <c r="D170" s="37"/>
      <c r="E170" s="37"/>
      <c r="F170" s="37"/>
      <c r="G170" s="38"/>
      <c r="H170" s="37"/>
      <c r="I170" s="38"/>
    </row>
    <row r="171" spans="1:11" x14ac:dyDescent="0.25">
      <c r="B171" s="37"/>
      <c r="C171" s="37"/>
      <c r="D171" s="37"/>
      <c r="E171" s="37"/>
      <c r="F171" s="37"/>
      <c r="G171" s="38"/>
      <c r="H171" s="37"/>
      <c r="I171" s="38"/>
    </row>
    <row r="172" spans="1:11" x14ac:dyDescent="0.25">
      <c r="B172" s="37"/>
      <c r="C172" s="37"/>
      <c r="D172" s="37"/>
      <c r="E172" s="37"/>
      <c r="F172" s="37"/>
      <c r="G172" s="38"/>
      <c r="H172" s="37"/>
      <c r="I172" s="38"/>
    </row>
    <row r="173" spans="1:11" x14ac:dyDescent="0.25">
      <c r="B173" s="37"/>
      <c r="C173" s="37"/>
      <c r="D173" s="37"/>
      <c r="E173" s="37"/>
      <c r="F173" s="37"/>
      <c r="G173" s="38"/>
      <c r="H173" s="37"/>
      <c r="I173" s="38"/>
    </row>
    <row r="174" spans="1:11" x14ac:dyDescent="0.25">
      <c r="B174" s="37"/>
      <c r="C174" s="37"/>
      <c r="D174" s="37"/>
      <c r="E174" s="37"/>
      <c r="F174" s="37"/>
      <c r="G174" s="38"/>
      <c r="H174" s="37"/>
      <c r="I174" s="38"/>
    </row>
    <row r="175" spans="1:11" x14ac:dyDescent="0.25">
      <c r="B175" s="37"/>
      <c r="C175" s="37"/>
      <c r="D175" s="37"/>
      <c r="E175" s="37"/>
      <c r="F175" s="37"/>
      <c r="G175" s="38"/>
      <c r="H175" s="37"/>
      <c r="I175" s="38"/>
    </row>
    <row r="176" spans="1:11" x14ac:dyDescent="0.25">
      <c r="B176" s="37"/>
      <c r="C176" s="37"/>
      <c r="D176" s="37"/>
      <c r="E176" s="37"/>
      <c r="F176" s="37"/>
      <c r="G176" s="38"/>
      <c r="H176" s="37"/>
      <c r="I176" s="38"/>
    </row>
    <row r="177" spans="2:9" x14ac:dyDescent="0.25">
      <c r="B177" s="37"/>
      <c r="C177" s="37"/>
      <c r="D177" s="37"/>
      <c r="E177" s="37"/>
      <c r="F177" s="37"/>
      <c r="G177" s="38"/>
      <c r="H177" s="37"/>
      <c r="I177" s="38"/>
    </row>
    <row r="178" spans="2:9" x14ac:dyDescent="0.25">
      <c r="B178" s="37"/>
      <c r="C178" s="37"/>
      <c r="D178" s="37"/>
      <c r="E178" s="37"/>
      <c r="F178" s="37"/>
      <c r="G178" s="38"/>
      <c r="H178" s="37"/>
      <c r="I178" s="38"/>
    </row>
    <row r="179" spans="2:9" x14ac:dyDescent="0.25">
      <c r="B179" s="37"/>
      <c r="C179" s="37"/>
      <c r="D179" s="37"/>
      <c r="E179" s="37"/>
      <c r="F179" s="37"/>
      <c r="G179" s="38"/>
      <c r="H179" s="37"/>
      <c r="I179" s="38"/>
    </row>
    <row r="180" spans="2:9" x14ac:dyDescent="0.25">
      <c r="B180" s="37"/>
      <c r="C180" s="37"/>
      <c r="D180" s="37"/>
      <c r="E180" s="37"/>
      <c r="F180" s="37"/>
      <c r="G180" s="38"/>
      <c r="H180" s="37"/>
      <c r="I180" s="38"/>
    </row>
    <row r="181" spans="2:9" x14ac:dyDescent="0.25">
      <c r="B181" s="37"/>
      <c r="C181" s="37"/>
      <c r="D181" s="37"/>
      <c r="E181" s="37"/>
      <c r="F181" s="37"/>
      <c r="G181" s="38"/>
      <c r="H181" s="37"/>
      <c r="I181" s="38"/>
    </row>
    <row r="182" spans="2:9" x14ac:dyDescent="0.25">
      <c r="B182" s="37"/>
      <c r="C182" s="37"/>
      <c r="D182" s="37"/>
      <c r="E182" s="37"/>
      <c r="F182" s="37"/>
      <c r="G182" s="38"/>
      <c r="H182" s="37"/>
      <c r="I182" s="38"/>
    </row>
    <row r="183" spans="2:9" x14ac:dyDescent="0.25">
      <c r="B183" s="37"/>
      <c r="C183" s="37"/>
      <c r="D183" s="37"/>
      <c r="E183" s="37"/>
      <c r="F183" s="37"/>
      <c r="G183" s="38"/>
      <c r="H183" s="37"/>
      <c r="I183" s="38"/>
    </row>
    <row r="184" spans="2:9" x14ac:dyDescent="0.25">
      <c r="B184" s="37"/>
      <c r="C184" s="37"/>
      <c r="D184" s="37"/>
      <c r="E184" s="37"/>
      <c r="F184" s="37"/>
      <c r="G184" s="38"/>
      <c r="H184" s="37"/>
      <c r="I184" s="38"/>
    </row>
    <row r="185" spans="2:9" x14ac:dyDescent="0.25">
      <c r="B185" s="37"/>
      <c r="C185" s="37"/>
      <c r="D185" s="37"/>
      <c r="E185" s="37"/>
      <c r="F185" s="37"/>
      <c r="G185" s="38"/>
      <c r="H185" s="37"/>
      <c r="I185" s="38"/>
    </row>
    <row r="186" spans="2:9" x14ac:dyDescent="0.25">
      <c r="B186" s="37"/>
      <c r="C186" s="37"/>
      <c r="D186" s="37"/>
      <c r="E186" s="37"/>
      <c r="F186" s="37"/>
      <c r="G186" s="38"/>
      <c r="H186" s="37"/>
      <c r="I186" s="38"/>
    </row>
    <row r="187" spans="2:9" x14ac:dyDescent="0.25">
      <c r="B187" s="37"/>
      <c r="C187" s="37"/>
      <c r="D187" s="37"/>
      <c r="E187" s="37"/>
      <c r="F187" s="37"/>
      <c r="G187" s="38"/>
      <c r="H187" s="37"/>
      <c r="I187" s="38"/>
    </row>
    <row r="188" spans="2:9" x14ac:dyDescent="0.25">
      <c r="B188" s="37"/>
      <c r="C188" s="37"/>
      <c r="D188" s="37"/>
      <c r="E188" s="37"/>
      <c r="F188" s="37"/>
      <c r="G188" s="38"/>
      <c r="H188" s="37"/>
      <c r="I188" s="38"/>
    </row>
    <row r="189" spans="2:9" x14ac:dyDescent="0.25">
      <c r="B189" s="37"/>
      <c r="C189" s="37"/>
      <c r="D189" s="37"/>
      <c r="E189" s="37"/>
      <c r="F189" s="37"/>
      <c r="G189" s="38"/>
      <c r="H189" s="37"/>
      <c r="I189" s="38"/>
    </row>
    <row r="190" spans="2:9" x14ac:dyDescent="0.25">
      <c r="B190" s="37"/>
      <c r="C190" s="37"/>
      <c r="D190" s="37"/>
      <c r="E190" s="37"/>
      <c r="F190" s="37"/>
      <c r="G190" s="38"/>
      <c r="H190" s="37"/>
      <c r="I190" s="38"/>
    </row>
    <row r="191" spans="2:9" x14ac:dyDescent="0.25">
      <c r="B191" s="37"/>
      <c r="C191" s="37"/>
      <c r="D191" s="37"/>
      <c r="E191" s="37"/>
      <c r="F191" s="37"/>
      <c r="G191" s="38"/>
      <c r="H191" s="37"/>
      <c r="I191" s="38"/>
    </row>
    <row r="192" spans="2:9" x14ac:dyDescent="0.25">
      <c r="B192" s="37"/>
      <c r="C192" s="37"/>
      <c r="D192" s="37"/>
      <c r="E192" s="37"/>
      <c r="F192" s="37"/>
      <c r="G192" s="38"/>
      <c r="H192" s="37"/>
      <c r="I192" s="38"/>
    </row>
    <row r="193" spans="2:9" x14ac:dyDescent="0.25">
      <c r="B193" s="37"/>
      <c r="C193" s="37"/>
      <c r="D193" s="37"/>
      <c r="E193" s="37"/>
      <c r="F193" s="37"/>
      <c r="G193" s="38"/>
      <c r="H193" s="37"/>
      <c r="I193" s="38"/>
    </row>
    <row r="194" spans="2:9" x14ac:dyDescent="0.25">
      <c r="B194" s="37"/>
      <c r="C194" s="37"/>
      <c r="D194" s="37"/>
      <c r="E194" s="37"/>
      <c r="F194" s="37"/>
      <c r="G194" s="38"/>
      <c r="H194" s="37"/>
      <c r="I194" s="38"/>
    </row>
    <row r="195" spans="2:9" x14ac:dyDescent="0.25">
      <c r="B195" s="37"/>
      <c r="C195" s="37"/>
      <c r="D195" s="37"/>
      <c r="E195" s="37"/>
      <c r="F195" s="37"/>
      <c r="G195" s="38"/>
      <c r="H195" s="37"/>
      <c r="I195" s="38"/>
    </row>
    <row r="196" spans="2:9" x14ac:dyDescent="0.25">
      <c r="B196" s="37"/>
      <c r="C196" s="37"/>
      <c r="D196" s="37"/>
      <c r="E196" s="37"/>
      <c r="F196" s="37"/>
      <c r="G196" s="38"/>
      <c r="H196" s="37"/>
      <c r="I196" s="38"/>
    </row>
    <row r="197" spans="2:9" x14ac:dyDescent="0.25">
      <c r="B197" s="37"/>
      <c r="C197" s="37"/>
      <c r="D197" s="37"/>
      <c r="E197" s="37"/>
      <c r="F197" s="37"/>
      <c r="G197" s="38"/>
      <c r="H197" s="37"/>
      <c r="I197" s="38"/>
    </row>
    <row r="198" spans="2:9" x14ac:dyDescent="0.25">
      <c r="B198" s="37"/>
      <c r="C198" s="37"/>
      <c r="D198" s="37"/>
      <c r="E198" s="37"/>
      <c r="F198" s="37"/>
      <c r="G198" s="38"/>
      <c r="H198" s="37"/>
      <c r="I198" s="38"/>
    </row>
    <row r="199" spans="2:9" x14ac:dyDescent="0.25">
      <c r="B199" s="37"/>
      <c r="C199" s="37"/>
      <c r="D199" s="37"/>
      <c r="E199" s="37"/>
      <c r="F199" s="37"/>
      <c r="G199" s="38"/>
      <c r="H199" s="37"/>
      <c r="I199" s="38"/>
    </row>
    <row r="200" spans="2:9" x14ac:dyDescent="0.25">
      <c r="B200" s="37"/>
      <c r="C200" s="37"/>
      <c r="D200" s="37"/>
      <c r="E200" s="37"/>
      <c r="F200" s="37"/>
      <c r="G200" s="38"/>
      <c r="H200" s="37"/>
      <c r="I200" s="38"/>
    </row>
    <row r="201" spans="2:9" x14ac:dyDescent="0.25">
      <c r="B201" s="37"/>
      <c r="C201" s="37"/>
      <c r="D201" s="37"/>
      <c r="E201" s="37"/>
      <c r="F201" s="37"/>
      <c r="G201" s="38"/>
      <c r="H201" s="37"/>
      <c r="I201" s="38"/>
    </row>
    <row r="202" spans="2:9" x14ac:dyDescent="0.25">
      <c r="B202" s="37"/>
      <c r="C202" s="37"/>
      <c r="D202" s="37"/>
      <c r="E202" s="37"/>
      <c r="F202" s="37"/>
      <c r="G202" s="38"/>
      <c r="H202" s="37"/>
      <c r="I202" s="38"/>
    </row>
    <row r="203" spans="2:9" x14ac:dyDescent="0.25">
      <c r="B203" s="37"/>
      <c r="C203" s="37"/>
      <c r="D203" s="37"/>
      <c r="E203" s="37"/>
      <c r="F203" s="37"/>
      <c r="G203" s="38"/>
      <c r="H203" s="37"/>
      <c r="I203" s="38"/>
    </row>
    <row r="204" spans="2:9" x14ac:dyDescent="0.25">
      <c r="B204" s="37"/>
      <c r="C204" s="37"/>
      <c r="D204" s="37"/>
      <c r="E204" s="37"/>
      <c r="F204" s="37"/>
      <c r="G204" s="38"/>
      <c r="H204" s="37"/>
      <c r="I204" s="38"/>
    </row>
    <row r="205" spans="2:9" x14ac:dyDescent="0.25">
      <c r="B205" s="37"/>
      <c r="C205" s="37"/>
      <c r="D205" s="37"/>
      <c r="E205" s="37"/>
      <c r="F205" s="37"/>
      <c r="G205" s="38"/>
      <c r="H205" s="37"/>
      <c r="I205" s="38"/>
    </row>
    <row r="206" spans="2:9" x14ac:dyDescent="0.25">
      <c r="B206" s="37"/>
      <c r="C206" s="37"/>
      <c r="D206" s="37"/>
      <c r="E206" s="37"/>
      <c r="F206" s="37"/>
      <c r="G206" s="38"/>
      <c r="H206" s="37"/>
      <c r="I206" s="38"/>
    </row>
    <row r="207" spans="2:9" x14ac:dyDescent="0.25">
      <c r="B207" s="37"/>
      <c r="C207" s="37"/>
      <c r="D207" s="37"/>
      <c r="E207" s="37"/>
      <c r="F207" s="37"/>
      <c r="G207" s="38"/>
      <c r="H207" s="37"/>
      <c r="I207" s="38"/>
    </row>
    <row r="208" spans="2:9" x14ac:dyDescent="0.25">
      <c r="B208" s="37"/>
      <c r="C208" s="37"/>
      <c r="D208" s="37"/>
      <c r="E208" s="37"/>
      <c r="F208" s="37"/>
      <c r="G208" s="38"/>
      <c r="H208" s="37"/>
      <c r="I208" s="38"/>
    </row>
    <row r="209" spans="2:9" x14ac:dyDescent="0.25">
      <c r="B209" s="37"/>
      <c r="C209" s="37"/>
      <c r="D209" s="37"/>
      <c r="E209" s="37"/>
      <c r="F209" s="37"/>
      <c r="G209" s="38"/>
      <c r="H209" s="37"/>
      <c r="I209" s="38"/>
    </row>
    <row r="210" spans="2:9" x14ac:dyDescent="0.25">
      <c r="B210" s="37"/>
      <c r="C210" s="37"/>
      <c r="D210" s="37"/>
      <c r="E210" s="37"/>
      <c r="F210" s="37"/>
      <c r="G210" s="38"/>
      <c r="H210" s="37"/>
      <c r="I210" s="38"/>
    </row>
    <row r="211" spans="2:9" x14ac:dyDescent="0.25">
      <c r="B211" s="37"/>
      <c r="C211" s="37"/>
      <c r="D211" s="37"/>
      <c r="E211" s="37"/>
      <c r="F211" s="37"/>
      <c r="G211" s="38"/>
      <c r="H211" s="37"/>
      <c r="I211" s="38"/>
    </row>
    <row r="212" spans="2:9" x14ac:dyDescent="0.25">
      <c r="B212" s="37"/>
      <c r="C212" s="37"/>
      <c r="D212" s="37"/>
      <c r="E212" s="37"/>
      <c r="F212" s="37"/>
      <c r="G212" s="38"/>
      <c r="H212" s="37"/>
      <c r="I212" s="38"/>
    </row>
    <row r="213" spans="2:9" x14ac:dyDescent="0.25">
      <c r="B213" s="37"/>
      <c r="C213" s="37"/>
      <c r="D213" s="37"/>
      <c r="E213" s="37"/>
      <c r="F213" s="37"/>
      <c r="G213" s="38"/>
      <c r="H213" s="37"/>
      <c r="I213" s="38"/>
    </row>
    <row r="214" spans="2:9" x14ac:dyDescent="0.25">
      <c r="B214" s="37"/>
      <c r="C214" s="37"/>
      <c r="D214" s="37"/>
      <c r="E214" s="37"/>
      <c r="F214" s="37"/>
      <c r="G214" s="38"/>
      <c r="H214" s="37"/>
      <c r="I214" s="38"/>
    </row>
    <row r="215" spans="2:9" x14ac:dyDescent="0.25">
      <c r="B215" s="37"/>
      <c r="C215" s="37"/>
      <c r="D215" s="37"/>
      <c r="E215" s="37"/>
      <c r="F215" s="37"/>
      <c r="G215" s="38"/>
      <c r="H215" s="37"/>
      <c r="I215" s="38"/>
    </row>
    <row r="216" spans="2:9" x14ac:dyDescent="0.25">
      <c r="B216" s="37"/>
      <c r="C216" s="37"/>
      <c r="D216" s="37"/>
      <c r="E216" s="37"/>
      <c r="F216" s="37"/>
      <c r="G216" s="38"/>
      <c r="H216" s="37"/>
      <c r="I216" s="38"/>
    </row>
    <row r="217" spans="2:9" x14ac:dyDescent="0.25">
      <c r="B217" s="37"/>
      <c r="C217" s="37"/>
      <c r="D217" s="37"/>
      <c r="E217" s="37"/>
      <c r="F217" s="37"/>
      <c r="G217" s="38"/>
      <c r="H217" s="37"/>
      <c r="I217" s="38"/>
    </row>
    <row r="218" spans="2:9" x14ac:dyDescent="0.25">
      <c r="B218" s="37"/>
      <c r="C218" s="37"/>
      <c r="D218" s="37"/>
      <c r="E218" s="37"/>
      <c r="F218" s="37"/>
      <c r="G218" s="38"/>
      <c r="H218" s="37"/>
      <c r="I218" s="38"/>
    </row>
    <row r="219" spans="2:9" x14ac:dyDescent="0.25">
      <c r="B219" s="37"/>
      <c r="C219" s="37"/>
      <c r="D219" s="37"/>
      <c r="E219" s="37"/>
      <c r="F219" s="37"/>
      <c r="G219" s="38"/>
      <c r="H219" s="37"/>
      <c r="I219" s="38"/>
    </row>
    <row r="220" spans="2:9" x14ac:dyDescent="0.25">
      <c r="B220" s="37"/>
      <c r="C220" s="37"/>
      <c r="D220" s="37"/>
      <c r="E220" s="37"/>
      <c r="F220" s="37"/>
      <c r="G220" s="38"/>
      <c r="H220" s="37"/>
      <c r="I220" s="38"/>
    </row>
    <row r="221" spans="2:9" x14ac:dyDescent="0.25">
      <c r="B221" s="37"/>
      <c r="C221" s="37"/>
      <c r="D221" s="37"/>
      <c r="E221" s="37"/>
      <c r="F221" s="37"/>
      <c r="G221" s="38"/>
      <c r="H221" s="37"/>
      <c r="I221" s="38"/>
    </row>
    <row r="222" spans="2:9" x14ac:dyDescent="0.25">
      <c r="B222" s="37"/>
      <c r="C222" s="37"/>
      <c r="D222" s="37"/>
      <c r="E222" s="37"/>
      <c r="F222" s="37"/>
      <c r="G222" s="38"/>
      <c r="H222" s="37"/>
      <c r="I222" s="38"/>
    </row>
    <row r="223" spans="2:9" x14ac:dyDescent="0.25">
      <c r="B223" s="37"/>
      <c r="C223" s="37"/>
      <c r="D223" s="37"/>
      <c r="E223" s="37"/>
      <c r="F223" s="37"/>
      <c r="G223" s="38"/>
      <c r="H223" s="37"/>
      <c r="I223" s="38"/>
    </row>
    <row r="224" spans="2:9" x14ac:dyDescent="0.25">
      <c r="B224" s="37"/>
      <c r="C224" s="37"/>
      <c r="D224" s="37"/>
      <c r="E224" s="37"/>
      <c r="F224" s="37"/>
      <c r="G224" s="38"/>
      <c r="H224" s="37"/>
      <c r="I224" s="38"/>
    </row>
    <row r="225" spans="2:9" x14ac:dyDescent="0.25">
      <c r="B225" s="37"/>
      <c r="C225" s="37"/>
      <c r="D225" s="37"/>
      <c r="E225" s="37"/>
      <c r="F225" s="37"/>
      <c r="G225" s="38"/>
      <c r="H225" s="37"/>
      <c r="I225" s="38"/>
    </row>
    <row r="226" spans="2:9" x14ac:dyDescent="0.25">
      <c r="B226" s="37"/>
      <c r="C226" s="37"/>
      <c r="D226" s="37"/>
      <c r="E226" s="37"/>
      <c r="F226" s="37"/>
      <c r="G226" s="38"/>
      <c r="H226" s="37"/>
      <c r="I226" s="38"/>
    </row>
    <row r="227" spans="2:9" x14ac:dyDescent="0.25">
      <c r="B227" s="37"/>
      <c r="C227" s="37"/>
      <c r="D227" s="37"/>
      <c r="E227" s="37"/>
      <c r="F227" s="37"/>
      <c r="G227" s="38"/>
      <c r="H227" s="37"/>
      <c r="I227" s="38"/>
    </row>
    <row r="228" spans="2:9" x14ac:dyDescent="0.25">
      <c r="B228" s="37"/>
      <c r="C228" s="37"/>
      <c r="D228" s="37"/>
      <c r="E228" s="37"/>
      <c r="F228" s="37"/>
      <c r="G228" s="38"/>
      <c r="H228" s="37"/>
      <c r="I228" s="38"/>
    </row>
    <row r="229" spans="2:9" x14ac:dyDescent="0.25">
      <c r="B229" s="37"/>
      <c r="C229" s="37"/>
      <c r="D229" s="37"/>
      <c r="E229" s="37"/>
      <c r="F229" s="37"/>
      <c r="G229" s="38"/>
      <c r="H229" s="37"/>
      <c r="I229" s="38"/>
    </row>
    <row r="230" spans="2:9" x14ac:dyDescent="0.25">
      <c r="B230" s="37"/>
      <c r="C230" s="37"/>
      <c r="D230" s="37"/>
      <c r="E230" s="37"/>
      <c r="F230" s="37"/>
      <c r="G230" s="38"/>
      <c r="H230" s="37"/>
      <c r="I230" s="38"/>
    </row>
    <row r="231" spans="2:9" x14ac:dyDescent="0.25">
      <c r="B231" s="37"/>
      <c r="C231" s="37"/>
      <c r="D231" s="37"/>
      <c r="E231" s="37"/>
      <c r="F231" s="37"/>
      <c r="G231" s="38"/>
      <c r="H231" s="37"/>
      <c r="I231" s="38"/>
    </row>
    <row r="232" spans="2:9" x14ac:dyDescent="0.25">
      <c r="B232" s="37"/>
      <c r="C232" s="37"/>
      <c r="D232" s="37"/>
      <c r="E232" s="37"/>
      <c r="F232" s="37"/>
      <c r="G232" s="38"/>
      <c r="H232" s="37"/>
      <c r="I232" s="38"/>
    </row>
    <row r="233" spans="2:9" x14ac:dyDescent="0.25">
      <c r="B233" s="37"/>
      <c r="C233" s="37"/>
      <c r="D233" s="37"/>
      <c r="E233" s="37"/>
      <c r="F233" s="37"/>
      <c r="G233" s="38"/>
      <c r="H233" s="37"/>
      <c r="I233" s="38"/>
    </row>
    <row r="234" spans="2:9" x14ac:dyDescent="0.25">
      <c r="B234" s="37"/>
      <c r="C234" s="37"/>
      <c r="D234" s="37"/>
      <c r="E234" s="37"/>
      <c r="F234" s="37"/>
      <c r="G234" s="38"/>
      <c r="H234" s="37"/>
      <c r="I234" s="38"/>
    </row>
    <row r="235" spans="2:9" x14ac:dyDescent="0.25">
      <c r="B235" s="37"/>
      <c r="C235" s="37"/>
      <c r="D235" s="37"/>
      <c r="E235" s="37"/>
      <c r="F235" s="37"/>
      <c r="G235" s="38"/>
      <c r="H235" s="37"/>
      <c r="I235" s="38"/>
    </row>
    <row r="236" spans="2:9" x14ac:dyDescent="0.25">
      <c r="B236" s="37"/>
      <c r="C236" s="37"/>
      <c r="D236" s="37"/>
      <c r="E236" s="37"/>
      <c r="F236" s="37"/>
      <c r="G236" s="38"/>
      <c r="H236" s="37"/>
      <c r="I236" s="38"/>
    </row>
    <row r="237" spans="2:9" x14ac:dyDescent="0.25">
      <c r="B237" s="37"/>
      <c r="C237" s="37"/>
      <c r="D237" s="37"/>
      <c r="E237" s="37"/>
      <c r="F237" s="37"/>
      <c r="G237" s="38"/>
      <c r="H237" s="37"/>
      <c r="I237" s="38"/>
    </row>
    <row r="238" spans="2:9" x14ac:dyDescent="0.25">
      <c r="B238" s="37"/>
      <c r="C238" s="37"/>
      <c r="D238" s="37"/>
      <c r="E238" s="37"/>
      <c r="F238" s="37"/>
      <c r="G238" s="38"/>
      <c r="H238" s="37"/>
      <c r="I238" s="38"/>
    </row>
    <row r="239" spans="2:9" x14ac:dyDescent="0.25">
      <c r="B239" s="37"/>
      <c r="C239" s="37"/>
      <c r="D239" s="37"/>
      <c r="E239" s="37"/>
      <c r="F239" s="37"/>
      <c r="G239" s="38"/>
      <c r="H239" s="37"/>
      <c r="I239" s="38"/>
    </row>
    <row r="240" spans="2:9" x14ac:dyDescent="0.25">
      <c r="B240" s="37"/>
      <c r="C240" s="37"/>
      <c r="D240" s="37"/>
      <c r="E240" s="37"/>
      <c r="F240" s="37"/>
      <c r="G240" s="38"/>
      <c r="H240" s="37"/>
      <c r="I240" s="38"/>
    </row>
    <row r="241" spans="2:9" x14ac:dyDescent="0.25">
      <c r="B241" s="37"/>
      <c r="C241" s="37"/>
      <c r="D241" s="37"/>
      <c r="E241" s="37"/>
      <c r="F241" s="37"/>
      <c r="G241" s="38"/>
      <c r="H241" s="37"/>
      <c r="I241" s="38"/>
    </row>
    <row r="242" spans="2:9" x14ac:dyDescent="0.25">
      <c r="B242" s="37"/>
      <c r="C242" s="37"/>
      <c r="D242" s="37"/>
      <c r="E242" s="37"/>
      <c r="F242" s="37"/>
      <c r="G242" s="38"/>
      <c r="H242" s="37"/>
      <c r="I242" s="38"/>
    </row>
    <row r="243" spans="2:9" x14ac:dyDescent="0.25">
      <c r="B243" s="37"/>
      <c r="C243" s="37"/>
      <c r="D243" s="37"/>
      <c r="E243" s="37"/>
      <c r="F243" s="37"/>
      <c r="G243" s="38"/>
      <c r="H243" s="37"/>
      <c r="I243" s="38"/>
    </row>
    <row r="244" spans="2:9" x14ac:dyDescent="0.25">
      <c r="B244" s="37"/>
      <c r="C244" s="37"/>
      <c r="D244" s="37"/>
      <c r="E244" s="37"/>
      <c r="F244" s="37"/>
      <c r="G244" s="38"/>
      <c r="H244" s="37"/>
      <c r="I244" s="38"/>
    </row>
    <row r="245" spans="2:9" x14ac:dyDescent="0.25">
      <c r="B245" s="37"/>
      <c r="C245" s="37"/>
      <c r="D245" s="37"/>
      <c r="E245" s="37"/>
      <c r="F245" s="37"/>
      <c r="G245" s="38"/>
      <c r="H245" s="37"/>
      <c r="I245" s="38"/>
    </row>
    <row r="246" spans="2:9" x14ac:dyDescent="0.25">
      <c r="B246" s="37"/>
      <c r="C246" s="37"/>
      <c r="D246" s="37"/>
      <c r="E246" s="37"/>
      <c r="F246" s="37"/>
      <c r="G246" s="38"/>
      <c r="H246" s="37"/>
      <c r="I246" s="38"/>
    </row>
    <row r="247" spans="2:9" x14ac:dyDescent="0.25">
      <c r="B247" s="37"/>
      <c r="C247" s="37"/>
      <c r="D247" s="37"/>
      <c r="E247" s="37"/>
      <c r="F247" s="37"/>
      <c r="G247" s="38"/>
      <c r="H247" s="37"/>
      <c r="I247" s="38"/>
    </row>
    <row r="248" spans="2:9" x14ac:dyDescent="0.25">
      <c r="B248" s="37"/>
      <c r="C248" s="37"/>
      <c r="D248" s="37"/>
      <c r="E248" s="37"/>
      <c r="F248" s="37"/>
      <c r="G248" s="38"/>
      <c r="H248" s="37"/>
      <c r="I248" s="38"/>
    </row>
    <row r="249" spans="2:9" x14ac:dyDescent="0.25">
      <c r="B249" s="37"/>
      <c r="C249" s="37"/>
      <c r="D249" s="37"/>
      <c r="E249" s="37"/>
      <c r="F249" s="37"/>
      <c r="G249" s="38"/>
      <c r="H249" s="37"/>
      <c r="I249" s="38"/>
    </row>
    <row r="250" spans="2:9" x14ac:dyDescent="0.25">
      <c r="B250" s="37"/>
      <c r="C250" s="37"/>
      <c r="D250" s="37"/>
      <c r="E250" s="37"/>
      <c r="F250" s="37"/>
      <c r="G250" s="38"/>
      <c r="H250" s="37"/>
      <c r="I250" s="38"/>
    </row>
    <row r="251" spans="2:9" x14ac:dyDescent="0.25">
      <c r="B251" s="37"/>
      <c r="C251" s="37"/>
      <c r="D251" s="37"/>
      <c r="E251" s="37"/>
      <c r="F251" s="37"/>
      <c r="G251" s="38"/>
      <c r="H251" s="37"/>
      <c r="I251" s="38"/>
    </row>
    <row r="252" spans="2:9" x14ac:dyDescent="0.25">
      <c r="B252" s="37"/>
      <c r="C252" s="37"/>
      <c r="D252" s="37"/>
      <c r="E252" s="37"/>
      <c r="F252" s="37"/>
      <c r="G252" s="38"/>
      <c r="H252" s="37"/>
      <c r="I252" s="38"/>
    </row>
    <row r="253" spans="2:9" x14ac:dyDescent="0.25">
      <c r="B253" s="37"/>
      <c r="C253" s="37"/>
      <c r="D253" s="37"/>
      <c r="E253" s="37"/>
      <c r="F253" s="37"/>
      <c r="G253" s="38"/>
      <c r="H253" s="37"/>
      <c r="I253" s="38"/>
    </row>
    <row r="254" spans="2:9" x14ac:dyDescent="0.25">
      <c r="B254" s="37"/>
      <c r="C254" s="37"/>
      <c r="D254" s="37"/>
      <c r="E254" s="37"/>
      <c r="F254" s="37"/>
      <c r="G254" s="38"/>
      <c r="H254" s="37"/>
      <c r="I254" s="38"/>
    </row>
    <row r="255" spans="2:9" x14ac:dyDescent="0.25">
      <c r="B255" s="37"/>
      <c r="C255" s="37"/>
      <c r="D255" s="37"/>
      <c r="E255" s="37"/>
      <c r="F255" s="37"/>
      <c r="G255" s="38"/>
      <c r="H255" s="37"/>
      <c r="I255" s="38"/>
    </row>
    <row r="256" spans="2:9" x14ac:dyDescent="0.25">
      <c r="B256" s="37"/>
      <c r="C256" s="37"/>
      <c r="D256" s="37"/>
      <c r="E256" s="37"/>
      <c r="F256" s="37"/>
      <c r="G256" s="38"/>
      <c r="H256" s="37"/>
      <c r="I256" s="38"/>
    </row>
    <row r="257" spans="2:9" x14ac:dyDescent="0.25">
      <c r="B257" s="37"/>
      <c r="C257" s="37"/>
      <c r="D257" s="37"/>
      <c r="E257" s="37"/>
      <c r="F257" s="37"/>
      <c r="G257" s="38"/>
      <c r="H257" s="37"/>
      <c r="I257" s="38"/>
    </row>
    <row r="258" spans="2:9" x14ac:dyDescent="0.25">
      <c r="B258" s="37"/>
      <c r="C258" s="37"/>
      <c r="D258" s="37"/>
      <c r="E258" s="37"/>
      <c r="F258" s="37"/>
      <c r="G258" s="38"/>
      <c r="H258" s="37"/>
      <c r="I258" s="38"/>
    </row>
    <row r="259" spans="2:9" x14ac:dyDescent="0.25">
      <c r="B259" s="37"/>
      <c r="C259" s="37"/>
      <c r="D259" s="37"/>
      <c r="E259" s="37"/>
      <c r="F259" s="37"/>
      <c r="G259" s="38"/>
      <c r="H259" s="37"/>
      <c r="I259" s="38"/>
    </row>
    <row r="260" spans="2:9" x14ac:dyDescent="0.25">
      <c r="B260" s="37"/>
      <c r="C260" s="37"/>
      <c r="D260" s="37"/>
      <c r="E260" s="37"/>
      <c r="F260" s="37"/>
      <c r="G260" s="38"/>
      <c r="H260" s="37"/>
      <c r="I260" s="38"/>
    </row>
    <row r="261" spans="2:9" x14ac:dyDescent="0.25">
      <c r="B261" s="37"/>
      <c r="C261" s="37"/>
      <c r="D261" s="37"/>
      <c r="E261" s="37"/>
      <c r="F261" s="37"/>
      <c r="G261" s="38"/>
      <c r="H261" s="37"/>
      <c r="I261" s="38"/>
    </row>
    <row r="262" spans="2:9" x14ac:dyDescent="0.25">
      <c r="B262" s="37"/>
      <c r="C262" s="37"/>
      <c r="D262" s="37"/>
      <c r="E262" s="37"/>
      <c r="F262" s="37"/>
      <c r="G262" s="38"/>
      <c r="H262" s="37"/>
      <c r="I262" s="38"/>
    </row>
    <row r="263" spans="2:9" x14ac:dyDescent="0.25">
      <c r="B263" s="37"/>
      <c r="C263" s="37"/>
      <c r="D263" s="37"/>
      <c r="E263" s="37"/>
      <c r="F263" s="37"/>
      <c r="G263" s="38"/>
      <c r="H263" s="37"/>
      <c r="I263" s="38"/>
    </row>
    <row r="264" spans="2:9" x14ac:dyDescent="0.25">
      <c r="B264" s="37"/>
      <c r="C264" s="37"/>
      <c r="D264" s="37"/>
      <c r="E264" s="37"/>
      <c r="F264" s="37"/>
      <c r="G264" s="38"/>
      <c r="H264" s="37"/>
      <c r="I264" s="38"/>
    </row>
    <row r="265" spans="2:9" x14ac:dyDescent="0.25">
      <c r="B265" s="37"/>
      <c r="C265" s="37"/>
      <c r="D265" s="37"/>
      <c r="E265" s="37"/>
      <c r="F265" s="37"/>
      <c r="G265" s="38"/>
      <c r="H265" s="37"/>
      <c r="I265" s="38"/>
    </row>
    <row r="266" spans="2:9" x14ac:dyDescent="0.25">
      <c r="B266" s="37"/>
      <c r="C266" s="37"/>
      <c r="D266" s="37"/>
      <c r="E266" s="37"/>
      <c r="F266" s="37"/>
      <c r="G266" s="38"/>
      <c r="H266" s="37"/>
      <c r="I266" s="38"/>
    </row>
    <row r="267" spans="2:9" x14ac:dyDescent="0.25">
      <c r="B267" s="37"/>
      <c r="C267" s="37"/>
      <c r="D267" s="37"/>
      <c r="E267" s="37"/>
      <c r="F267" s="37"/>
      <c r="G267" s="38"/>
      <c r="H267" s="37"/>
      <c r="I267" s="38"/>
    </row>
    <row r="268" spans="2:9" x14ac:dyDescent="0.25">
      <c r="B268" s="37"/>
      <c r="C268" s="37"/>
      <c r="D268" s="37"/>
      <c r="E268" s="37"/>
      <c r="F268" s="37"/>
      <c r="G268" s="38"/>
      <c r="H268" s="37"/>
      <c r="I268" s="38"/>
    </row>
    <row r="269" spans="2:9" x14ac:dyDescent="0.25">
      <c r="B269" s="37"/>
      <c r="C269" s="37"/>
      <c r="D269" s="37"/>
      <c r="E269" s="37"/>
      <c r="F269" s="37"/>
      <c r="G269" s="38"/>
      <c r="H269" s="37"/>
      <c r="I269" s="38"/>
    </row>
    <row r="270" spans="2:9" x14ac:dyDescent="0.25">
      <c r="B270" s="37"/>
      <c r="C270" s="37"/>
      <c r="D270" s="37"/>
      <c r="E270" s="37"/>
      <c r="F270" s="37"/>
      <c r="G270" s="38"/>
      <c r="H270" s="37"/>
      <c r="I270" s="38"/>
    </row>
    <row r="271" spans="2:9" x14ac:dyDescent="0.25">
      <c r="B271" s="37"/>
      <c r="C271" s="37"/>
      <c r="D271" s="37"/>
      <c r="E271" s="37"/>
      <c r="F271" s="37"/>
      <c r="G271" s="38"/>
      <c r="H271" s="37"/>
      <c r="I271" s="38"/>
    </row>
    <row r="272" spans="2:9" x14ac:dyDescent="0.25">
      <c r="B272" s="37"/>
      <c r="C272" s="37"/>
      <c r="D272" s="37"/>
      <c r="E272" s="37"/>
      <c r="F272" s="37"/>
      <c r="G272" s="38"/>
      <c r="H272" s="37"/>
      <c r="I272" s="38"/>
    </row>
    <row r="273" spans="2:9" x14ac:dyDescent="0.25">
      <c r="B273" s="37"/>
      <c r="C273" s="37"/>
      <c r="D273" s="37"/>
      <c r="E273" s="37"/>
      <c r="F273" s="37"/>
      <c r="G273" s="38"/>
      <c r="H273" s="37"/>
      <c r="I273" s="38"/>
    </row>
    <row r="274" spans="2:9" x14ac:dyDescent="0.25">
      <c r="B274" s="37"/>
      <c r="C274" s="37"/>
      <c r="D274" s="37"/>
      <c r="E274" s="37"/>
      <c r="F274" s="37"/>
      <c r="G274" s="38"/>
      <c r="H274" s="37"/>
      <c r="I274" s="38"/>
    </row>
    <row r="275" spans="2:9" x14ac:dyDescent="0.25">
      <c r="B275" s="37"/>
      <c r="C275" s="37"/>
      <c r="D275" s="37"/>
      <c r="E275" s="37"/>
      <c r="F275" s="37"/>
      <c r="G275" s="38"/>
      <c r="H275" s="37"/>
      <c r="I275" s="38"/>
    </row>
    <row r="276" spans="2:9" x14ac:dyDescent="0.25">
      <c r="B276" s="37"/>
      <c r="C276" s="37"/>
      <c r="D276" s="37"/>
      <c r="E276" s="37"/>
      <c r="F276" s="37"/>
      <c r="G276" s="38"/>
      <c r="H276" s="37"/>
      <c r="I276" s="38"/>
    </row>
    <row r="277" spans="2:9" x14ac:dyDescent="0.25">
      <c r="B277" s="37"/>
      <c r="C277" s="37"/>
      <c r="D277" s="37"/>
      <c r="E277" s="37"/>
      <c r="F277" s="37"/>
      <c r="G277" s="38"/>
      <c r="H277" s="37"/>
      <c r="I277" s="38"/>
    </row>
    <row r="278" spans="2:9" x14ac:dyDescent="0.25">
      <c r="B278" s="37"/>
      <c r="C278" s="37"/>
      <c r="D278" s="37"/>
      <c r="E278" s="37"/>
      <c r="F278" s="37"/>
      <c r="G278" s="38"/>
      <c r="H278" s="37"/>
      <c r="I278" s="38"/>
    </row>
    <row r="279" spans="2:9" x14ac:dyDescent="0.25">
      <c r="B279" s="37"/>
      <c r="C279" s="37"/>
      <c r="D279" s="37"/>
      <c r="E279" s="37"/>
      <c r="F279" s="37"/>
      <c r="G279" s="38"/>
      <c r="H279" s="37"/>
      <c r="I279" s="38"/>
    </row>
    <row r="280" spans="2:9" x14ac:dyDescent="0.25">
      <c r="B280" s="37"/>
      <c r="C280" s="37"/>
      <c r="D280" s="37"/>
      <c r="E280" s="37"/>
      <c r="F280" s="37"/>
      <c r="G280" s="38"/>
      <c r="H280" s="37"/>
      <c r="I280" s="38"/>
    </row>
    <row r="281" spans="2:9" x14ac:dyDescent="0.25">
      <c r="B281" s="37"/>
      <c r="C281" s="37"/>
      <c r="D281" s="37"/>
      <c r="E281" s="37"/>
      <c r="F281" s="37"/>
      <c r="G281" s="38"/>
      <c r="H281" s="37"/>
      <c r="I281" s="38"/>
    </row>
    <row r="282" spans="2:9" x14ac:dyDescent="0.25">
      <c r="B282" s="37"/>
      <c r="C282" s="37"/>
      <c r="D282" s="37"/>
      <c r="E282" s="37"/>
      <c r="F282" s="37"/>
      <c r="G282" s="38"/>
      <c r="H282" s="37"/>
      <c r="I282" s="38"/>
    </row>
    <row r="283" spans="2:9" x14ac:dyDescent="0.25">
      <c r="B283" s="37"/>
      <c r="C283" s="37"/>
      <c r="D283" s="37"/>
      <c r="E283" s="37"/>
      <c r="F283" s="37"/>
      <c r="G283" s="38"/>
      <c r="H283" s="37"/>
      <c r="I283" s="38"/>
    </row>
    <row r="284" spans="2:9" x14ac:dyDescent="0.25">
      <c r="B284" s="37"/>
      <c r="C284" s="37"/>
      <c r="D284" s="37"/>
      <c r="E284" s="37"/>
      <c r="F284" s="37"/>
      <c r="G284" s="38"/>
      <c r="H284" s="37"/>
      <c r="I284" s="38"/>
    </row>
    <row r="285" spans="2:9" x14ac:dyDescent="0.25">
      <c r="B285" s="37"/>
      <c r="C285" s="37"/>
      <c r="D285" s="37"/>
      <c r="E285" s="37"/>
      <c r="F285" s="37"/>
      <c r="G285" s="38"/>
      <c r="H285" s="37"/>
      <c r="I285" s="38"/>
    </row>
    <row r="286" spans="2:9" x14ac:dyDescent="0.25">
      <c r="B286" s="37"/>
      <c r="C286" s="37"/>
      <c r="D286" s="37"/>
      <c r="E286" s="37"/>
      <c r="F286" s="37"/>
      <c r="G286" s="38"/>
      <c r="H286" s="37"/>
      <c r="I286" s="38"/>
    </row>
    <row r="287" spans="2:9" x14ac:dyDescent="0.25">
      <c r="B287" s="37"/>
      <c r="C287" s="37"/>
      <c r="D287" s="37"/>
      <c r="E287" s="37"/>
      <c r="F287" s="37"/>
      <c r="G287" s="38"/>
      <c r="H287" s="37"/>
      <c r="I287" s="38"/>
    </row>
    <row r="288" spans="2:9" x14ac:dyDescent="0.25">
      <c r="B288" s="37"/>
      <c r="C288" s="37"/>
      <c r="D288" s="37"/>
      <c r="E288" s="37"/>
      <c r="F288" s="37"/>
      <c r="G288" s="38"/>
      <c r="H288" s="37"/>
      <c r="I288" s="38"/>
    </row>
    <row r="289" spans="2:9" x14ac:dyDescent="0.25">
      <c r="B289" s="37"/>
      <c r="C289" s="37"/>
      <c r="D289" s="37"/>
      <c r="E289" s="37"/>
      <c r="F289" s="37"/>
      <c r="G289" s="38"/>
      <c r="H289" s="37"/>
      <c r="I289" s="38"/>
    </row>
    <row r="290" spans="2:9" x14ac:dyDescent="0.25">
      <c r="B290" s="37"/>
      <c r="C290" s="37"/>
      <c r="D290" s="37"/>
      <c r="E290" s="37"/>
      <c r="F290" s="37"/>
      <c r="G290" s="38"/>
      <c r="H290" s="37"/>
      <c r="I290" s="38"/>
    </row>
    <row r="291" spans="2:9" x14ac:dyDescent="0.25">
      <c r="B291" s="37"/>
      <c r="C291" s="37"/>
      <c r="D291" s="37"/>
      <c r="E291" s="37"/>
      <c r="F291" s="37"/>
      <c r="G291" s="38"/>
      <c r="H291" s="37"/>
      <c r="I291" s="38"/>
    </row>
    <row r="292" spans="2:9" x14ac:dyDescent="0.25">
      <c r="B292" s="37"/>
      <c r="C292" s="37"/>
      <c r="D292" s="37"/>
      <c r="E292" s="37"/>
      <c r="F292" s="37"/>
      <c r="G292" s="38"/>
      <c r="H292" s="37"/>
      <c r="I292" s="38"/>
    </row>
  </sheetData>
  <mergeCells count="4">
    <mergeCell ref="A1:I1"/>
    <mergeCell ref="A43:I43"/>
    <mergeCell ref="B2:B3"/>
    <mergeCell ref="D2:F2"/>
  </mergeCells>
  <phoneticPr fontId="0" type="noConversion"/>
  <pageMargins left="0.98425196850393704" right="0.98425196850393704" top="1.0629921259842521" bottom="1.4566929133858268" header="0" footer="0"/>
  <pageSetup paperSize="167" scale="7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292"/>
  <sheetViews>
    <sheetView zoomScaleNormal="100" zoomScaleSheetLayoutView="100" workbookViewId="0">
      <selection sqref="A1:I1"/>
    </sheetView>
  </sheetViews>
  <sheetFormatPr defaultColWidth="6.7109375" defaultRowHeight="12.75" x14ac:dyDescent="0.25"/>
  <cols>
    <col min="1" max="1" width="6.140625" style="36" customWidth="1"/>
    <col min="2" max="2" width="16.5703125" style="36" customWidth="1"/>
    <col min="3" max="3" width="8.42578125" style="36" customWidth="1"/>
    <col min="4" max="5" width="6.42578125" style="36" customWidth="1"/>
    <col min="6" max="6" width="7.85546875" style="36" customWidth="1"/>
    <col min="7" max="7" width="5.140625" style="41" customWidth="1"/>
    <col min="8" max="8" width="5.85546875" style="36" customWidth="1"/>
    <col min="9" max="9" width="7.140625" style="41" customWidth="1"/>
    <col min="10" max="10" width="2.85546875" style="5" customWidth="1"/>
    <col min="11" max="11" width="2" style="5" customWidth="1"/>
    <col min="12" max="16" width="6.7109375" style="36"/>
    <col min="17" max="17" width="8" style="36" customWidth="1"/>
    <col min="18" max="16384" width="6.7109375" style="36"/>
  </cols>
  <sheetData>
    <row r="1" spans="1:253" s="1" customFormat="1" ht="14.25" customHeight="1" x14ac:dyDescent="0.2">
      <c r="A1" s="80" t="s">
        <v>239</v>
      </c>
      <c r="B1" s="81"/>
      <c r="C1" s="81"/>
      <c r="D1" s="81"/>
      <c r="E1" s="81"/>
      <c r="F1" s="81"/>
      <c r="G1" s="81"/>
      <c r="H1" s="81"/>
      <c r="I1" s="81"/>
      <c r="J1" s="18"/>
      <c r="K1" s="18"/>
    </row>
    <row r="2" spans="1:253" s="5" customFormat="1" ht="13.5" customHeight="1" x14ac:dyDescent="0.25">
      <c r="A2" s="2" t="s">
        <v>0</v>
      </c>
      <c r="B2" s="83" t="s">
        <v>221</v>
      </c>
      <c r="C2" s="42" t="s">
        <v>234</v>
      </c>
      <c r="D2" s="85" t="s">
        <v>237</v>
      </c>
      <c r="E2" s="85"/>
      <c r="F2" s="85"/>
      <c r="G2" s="3" t="s">
        <v>223</v>
      </c>
      <c r="H2" s="3" t="s">
        <v>227</v>
      </c>
      <c r="I2" s="3" t="s">
        <v>1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</row>
    <row r="3" spans="1:253" s="5" customFormat="1" ht="13.5" customHeight="1" x14ac:dyDescent="0.25">
      <c r="A3" s="6" t="s">
        <v>2</v>
      </c>
      <c r="B3" s="84"/>
      <c r="C3" s="7" t="s">
        <v>220</v>
      </c>
      <c r="D3" s="8" t="s">
        <v>228</v>
      </c>
      <c r="E3" s="8" t="s">
        <v>229</v>
      </c>
      <c r="F3" s="7" t="s">
        <v>220</v>
      </c>
      <c r="G3" s="43" t="s">
        <v>238</v>
      </c>
      <c r="H3" s="8" t="s">
        <v>3</v>
      </c>
      <c r="I3" s="8" t="s">
        <v>4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</row>
    <row r="4" spans="1:253" s="5" customFormat="1" ht="13.5" customHeight="1" x14ac:dyDescent="0.25">
      <c r="A4" s="24">
        <v>30102</v>
      </c>
      <c r="B4" s="24" t="s">
        <v>108</v>
      </c>
      <c r="C4" s="25">
        <v>1117</v>
      </c>
      <c r="D4" s="26">
        <v>576</v>
      </c>
      <c r="E4" s="26">
        <v>534</v>
      </c>
      <c r="F4" s="25">
        <v>1110</v>
      </c>
      <c r="G4" s="12">
        <f>(F4-C4)/C4*100</f>
        <v>-0.62667860340196957</v>
      </c>
      <c r="H4" s="13">
        <v>26.914200000000001</v>
      </c>
      <c r="I4" s="12">
        <f>F4/H4</f>
        <v>41.242169561049558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</row>
    <row r="5" spans="1:253" s="5" customFormat="1" ht="13.5" customHeight="1" x14ac:dyDescent="0.25">
      <c r="A5" s="24">
        <v>30103</v>
      </c>
      <c r="B5" s="24" t="s">
        <v>109</v>
      </c>
      <c r="C5" s="25">
        <v>2151</v>
      </c>
      <c r="D5" s="29">
        <v>1051</v>
      </c>
      <c r="E5" s="29">
        <v>1083</v>
      </c>
      <c r="F5" s="25">
        <v>2134</v>
      </c>
      <c r="G5" s="12">
        <f>(F5-C5)/C5*100</f>
        <v>-0.79033007903300789</v>
      </c>
      <c r="H5" s="13">
        <v>23.968800000000002</v>
      </c>
      <c r="I5" s="12">
        <f>F5/H5</f>
        <v>89.0324087981042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</row>
    <row r="6" spans="1:253" s="5" customFormat="1" ht="13.5" customHeight="1" x14ac:dyDescent="0.25">
      <c r="A6" s="24">
        <v>30104</v>
      </c>
      <c r="B6" s="9" t="s">
        <v>110</v>
      </c>
      <c r="C6" s="10">
        <v>2365</v>
      </c>
      <c r="D6" s="11">
        <v>1121</v>
      </c>
      <c r="E6" s="11">
        <v>1192</v>
      </c>
      <c r="F6" s="10">
        <v>2313</v>
      </c>
      <c r="G6" s="12">
        <f t="shared" ref="G6:G42" si="0">(F6-C6)/C6*100</f>
        <v>-2.1987315010570825</v>
      </c>
      <c r="H6" s="13">
        <v>19.603300000000001</v>
      </c>
      <c r="I6" s="12">
        <f t="shared" ref="I6:I42" si="1">F6/H6</f>
        <v>117.99033836139833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</row>
    <row r="7" spans="1:253" s="5" customFormat="1" ht="13.5" customHeight="1" x14ac:dyDescent="0.25">
      <c r="A7" s="24">
        <v>30105</v>
      </c>
      <c r="B7" s="9" t="s">
        <v>111</v>
      </c>
      <c r="C7" s="10">
        <v>1274</v>
      </c>
      <c r="D7" s="11">
        <v>605</v>
      </c>
      <c r="E7" s="11">
        <v>663</v>
      </c>
      <c r="F7" s="10">
        <v>1268</v>
      </c>
      <c r="G7" s="12">
        <f t="shared" si="0"/>
        <v>-0.47095761381475665</v>
      </c>
      <c r="H7" s="27">
        <v>11.922599999999999</v>
      </c>
      <c r="I7" s="12">
        <f t="shared" si="1"/>
        <v>106.35264120242229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</row>
    <row r="8" spans="1:253" s="1" customFormat="1" ht="13.5" customHeight="1" x14ac:dyDescent="0.2">
      <c r="A8" s="24">
        <v>30106</v>
      </c>
      <c r="B8" s="9" t="s">
        <v>112</v>
      </c>
      <c r="C8" s="10">
        <v>1644</v>
      </c>
      <c r="D8" s="11">
        <v>818</v>
      </c>
      <c r="E8" s="11">
        <v>843</v>
      </c>
      <c r="F8" s="10">
        <v>1661</v>
      </c>
      <c r="G8" s="12">
        <f t="shared" si="0"/>
        <v>1.0340632603406326</v>
      </c>
      <c r="H8" s="27">
        <v>8.5705999999999989</v>
      </c>
      <c r="I8" s="12">
        <f t="shared" si="1"/>
        <v>193.8020675331949</v>
      </c>
      <c r="J8" s="18"/>
      <c r="K8" s="18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</row>
    <row r="9" spans="1:253" s="1" customFormat="1" ht="13.5" customHeight="1" x14ac:dyDescent="0.2">
      <c r="A9" s="24">
        <v>30107</v>
      </c>
      <c r="B9" s="9" t="s">
        <v>113</v>
      </c>
      <c r="C9" s="10">
        <v>412</v>
      </c>
      <c r="D9" s="11">
        <v>194</v>
      </c>
      <c r="E9" s="11">
        <v>211</v>
      </c>
      <c r="F9" s="10">
        <v>405</v>
      </c>
      <c r="G9" s="12">
        <f t="shared" si="0"/>
        <v>-1.6990291262135921</v>
      </c>
      <c r="H9" s="27">
        <v>41.492899999999999</v>
      </c>
      <c r="I9" s="12">
        <f t="shared" si="1"/>
        <v>9.7607060485046837</v>
      </c>
      <c r="J9" s="18"/>
      <c r="K9" s="18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</row>
    <row r="10" spans="1:253" s="1" customFormat="1" ht="13.5" customHeight="1" x14ac:dyDescent="0.2">
      <c r="A10" s="24">
        <v>30108</v>
      </c>
      <c r="B10" s="9" t="s">
        <v>114</v>
      </c>
      <c r="C10" s="10">
        <v>393</v>
      </c>
      <c r="D10" s="11">
        <v>196</v>
      </c>
      <c r="E10" s="11">
        <v>184</v>
      </c>
      <c r="F10" s="10">
        <v>380</v>
      </c>
      <c r="G10" s="12">
        <f t="shared" si="0"/>
        <v>-3.3078880407124678</v>
      </c>
      <c r="H10" s="27">
        <v>22.165199999999999</v>
      </c>
      <c r="I10" s="12">
        <f t="shared" si="1"/>
        <v>17.143991482143182</v>
      </c>
      <c r="J10" s="18"/>
      <c r="K10" s="18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</row>
    <row r="11" spans="1:253" s="1" customFormat="1" ht="13.5" customHeight="1" x14ac:dyDescent="0.2">
      <c r="A11" s="24">
        <v>30109</v>
      </c>
      <c r="B11" s="9" t="s">
        <v>115</v>
      </c>
      <c r="C11" s="10">
        <v>3827</v>
      </c>
      <c r="D11" s="11">
        <v>1898</v>
      </c>
      <c r="E11" s="11">
        <v>1868</v>
      </c>
      <c r="F11" s="10">
        <v>3766</v>
      </c>
      <c r="G11" s="12">
        <f t="shared" si="0"/>
        <v>-1.5939378102952706</v>
      </c>
      <c r="H11" s="27">
        <v>50.531400000000005</v>
      </c>
      <c r="I11" s="12">
        <f t="shared" si="1"/>
        <v>74.527917294988853</v>
      </c>
      <c r="J11" s="18"/>
      <c r="K11" s="18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</row>
    <row r="12" spans="1:253" s="1" customFormat="1" ht="13.5" customHeight="1" x14ac:dyDescent="0.2">
      <c r="A12" s="24">
        <v>30110</v>
      </c>
      <c r="B12" s="9" t="s">
        <v>116</v>
      </c>
      <c r="C12" s="10">
        <v>902</v>
      </c>
      <c r="D12" s="11">
        <v>436</v>
      </c>
      <c r="E12" s="11">
        <v>460</v>
      </c>
      <c r="F12" s="10">
        <v>896</v>
      </c>
      <c r="G12" s="12">
        <f t="shared" si="0"/>
        <v>-0.66518847006651882</v>
      </c>
      <c r="H12" s="27">
        <v>66.115399999999994</v>
      </c>
      <c r="I12" s="12">
        <f t="shared" si="1"/>
        <v>13.552062000683655</v>
      </c>
      <c r="J12" s="18"/>
      <c r="K12" s="18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</row>
    <row r="13" spans="1:253" s="1" customFormat="1" ht="13.5" customHeight="1" x14ac:dyDescent="0.2">
      <c r="A13" s="24">
        <v>30111</v>
      </c>
      <c r="B13" s="9" t="s">
        <v>117</v>
      </c>
      <c r="C13" s="10">
        <v>348</v>
      </c>
      <c r="D13" s="11">
        <v>178</v>
      </c>
      <c r="E13" s="11">
        <v>163</v>
      </c>
      <c r="F13" s="10">
        <v>341</v>
      </c>
      <c r="G13" s="12">
        <f t="shared" si="0"/>
        <v>-2.0114942528735633</v>
      </c>
      <c r="H13" s="13">
        <v>19.691600000000001</v>
      </c>
      <c r="I13" s="12">
        <f t="shared" si="1"/>
        <v>17.31702858071462</v>
      </c>
      <c r="J13" s="17"/>
      <c r="K13" s="18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</row>
    <row r="14" spans="1:253" s="1" customFormat="1" ht="13.5" customHeight="1" x14ac:dyDescent="0.2">
      <c r="A14" s="24">
        <v>30112</v>
      </c>
      <c r="B14" s="9" t="s">
        <v>118</v>
      </c>
      <c r="C14" s="10">
        <v>1314</v>
      </c>
      <c r="D14" s="11">
        <v>635</v>
      </c>
      <c r="E14" s="11">
        <v>661</v>
      </c>
      <c r="F14" s="10">
        <v>1296</v>
      </c>
      <c r="G14" s="12">
        <f t="shared" si="0"/>
        <v>-1.3698630136986301</v>
      </c>
      <c r="H14" s="13">
        <v>20.745900000000002</v>
      </c>
      <c r="I14" s="12">
        <f t="shared" si="1"/>
        <v>62.470174829725387</v>
      </c>
      <c r="J14" s="61"/>
      <c r="K14" s="18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</row>
    <row r="15" spans="1:253" s="1" customFormat="1" ht="13.5" customHeight="1" x14ac:dyDescent="0.2">
      <c r="A15" s="24">
        <v>30113</v>
      </c>
      <c r="B15" s="9" t="s">
        <v>119</v>
      </c>
      <c r="C15" s="10">
        <v>615</v>
      </c>
      <c r="D15" s="11">
        <v>318</v>
      </c>
      <c r="E15" s="11">
        <v>278</v>
      </c>
      <c r="F15" s="10">
        <v>596</v>
      </c>
      <c r="G15" s="12">
        <f t="shared" si="0"/>
        <v>-3.089430894308943</v>
      </c>
      <c r="H15" s="13">
        <v>65.442399999999992</v>
      </c>
      <c r="I15" s="12">
        <f t="shared" si="1"/>
        <v>9.107245455545641</v>
      </c>
      <c r="J15" s="17"/>
      <c r="K15" s="18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</row>
    <row r="16" spans="1:253" s="1" customFormat="1" ht="13.5" customHeight="1" x14ac:dyDescent="0.2">
      <c r="A16" s="24">
        <v>30114</v>
      </c>
      <c r="B16" s="9" t="s">
        <v>120</v>
      </c>
      <c r="C16" s="10">
        <v>4025</v>
      </c>
      <c r="D16" s="11">
        <v>2003</v>
      </c>
      <c r="E16" s="11">
        <v>2042</v>
      </c>
      <c r="F16" s="10">
        <v>4045</v>
      </c>
      <c r="G16" s="12">
        <f t="shared" si="0"/>
        <v>0.49689440993788819</v>
      </c>
      <c r="H16" s="13">
        <v>43.050399999999996</v>
      </c>
      <c r="I16" s="12">
        <f t="shared" si="1"/>
        <v>93.959638005686372</v>
      </c>
      <c r="J16" s="17"/>
      <c r="K16" s="18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</row>
    <row r="17" spans="1:253" s="1" customFormat="1" ht="13.5" customHeight="1" x14ac:dyDescent="0.2">
      <c r="A17" s="24">
        <v>30116</v>
      </c>
      <c r="B17" s="9" t="s">
        <v>121</v>
      </c>
      <c r="C17" s="10">
        <v>9010</v>
      </c>
      <c r="D17" s="11">
        <v>4281</v>
      </c>
      <c r="E17" s="11">
        <v>4683</v>
      </c>
      <c r="F17" s="10">
        <v>8964</v>
      </c>
      <c r="G17" s="12">
        <f t="shared" si="0"/>
        <v>-0.51054384017758048</v>
      </c>
      <c r="H17" s="13">
        <v>35.419800000000002</v>
      </c>
      <c r="I17" s="12">
        <f t="shared" si="1"/>
        <v>253.07878644148187</v>
      </c>
      <c r="J17" s="17"/>
      <c r="K17" s="18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</row>
    <row r="18" spans="1:253" s="1" customFormat="1" ht="13.5" customHeight="1" x14ac:dyDescent="0.2">
      <c r="A18" s="24">
        <v>30117</v>
      </c>
      <c r="B18" s="9" t="s">
        <v>122</v>
      </c>
      <c r="C18" s="10">
        <v>4273</v>
      </c>
      <c r="D18" s="11">
        <v>2175</v>
      </c>
      <c r="E18" s="11">
        <v>2049</v>
      </c>
      <c r="F18" s="10">
        <v>4224</v>
      </c>
      <c r="G18" s="12">
        <f t="shared" si="0"/>
        <v>-1.1467353147671424</v>
      </c>
      <c r="H18" s="13">
        <v>208.35890000000001</v>
      </c>
      <c r="I18" s="12">
        <f t="shared" si="1"/>
        <v>20.272712132767065</v>
      </c>
      <c r="J18" s="17"/>
      <c r="K18" s="18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</row>
    <row r="19" spans="1:253" s="1" customFormat="1" ht="13.5" customHeight="1" x14ac:dyDescent="0.2">
      <c r="A19" s="24">
        <v>30118</v>
      </c>
      <c r="B19" s="9" t="s">
        <v>123</v>
      </c>
      <c r="C19" s="10">
        <v>14981</v>
      </c>
      <c r="D19" s="11">
        <v>7115</v>
      </c>
      <c r="E19" s="11">
        <v>7866</v>
      </c>
      <c r="F19" s="10">
        <v>14981</v>
      </c>
      <c r="G19" s="12">
        <f t="shared" si="0"/>
        <v>0</v>
      </c>
      <c r="H19" s="13">
        <v>15.3659</v>
      </c>
      <c r="I19" s="12">
        <f t="shared" si="1"/>
        <v>974.95102792547129</v>
      </c>
      <c r="J19" s="17"/>
      <c r="K19" s="18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</row>
    <row r="20" spans="1:253" s="1" customFormat="1" ht="13.5" customHeight="1" x14ac:dyDescent="0.2">
      <c r="A20" s="24">
        <v>30120</v>
      </c>
      <c r="B20" s="9" t="s">
        <v>124</v>
      </c>
      <c r="C20" s="10">
        <v>2826</v>
      </c>
      <c r="D20" s="11">
        <v>1384</v>
      </c>
      <c r="E20" s="11">
        <v>1459</v>
      </c>
      <c r="F20" s="10">
        <v>2843</v>
      </c>
      <c r="G20" s="12">
        <f t="shared" si="0"/>
        <v>0.60155697098372252</v>
      </c>
      <c r="H20" s="13">
        <v>28.360199999999999</v>
      </c>
      <c r="I20" s="12">
        <f t="shared" si="1"/>
        <v>100.24611956192129</v>
      </c>
      <c r="J20" s="17"/>
      <c r="K20" s="18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</row>
    <row r="21" spans="1:253" s="1" customFormat="1" ht="13.5" customHeight="1" x14ac:dyDescent="0.2">
      <c r="A21" s="24">
        <v>30121</v>
      </c>
      <c r="B21" s="9" t="s">
        <v>125</v>
      </c>
      <c r="C21" s="10">
        <v>10291</v>
      </c>
      <c r="D21" s="11">
        <v>4876</v>
      </c>
      <c r="E21" s="11">
        <v>5315</v>
      </c>
      <c r="F21" s="10">
        <v>10191</v>
      </c>
      <c r="G21" s="12">
        <f t="shared" si="0"/>
        <v>-0.97172286463900492</v>
      </c>
      <c r="H21" s="13">
        <v>64.623500000000007</v>
      </c>
      <c r="I21" s="12">
        <f t="shared" si="1"/>
        <v>157.69805101859228</v>
      </c>
      <c r="J21" s="17"/>
      <c r="K21" s="18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</row>
    <row r="22" spans="1:253" s="1" customFormat="1" ht="13.5" customHeight="1" x14ac:dyDescent="0.2">
      <c r="A22" s="24">
        <v>30122</v>
      </c>
      <c r="B22" s="9" t="s">
        <v>126</v>
      </c>
      <c r="C22" s="10">
        <v>2131</v>
      </c>
      <c r="D22" s="11">
        <v>1029</v>
      </c>
      <c r="E22" s="11">
        <v>1100</v>
      </c>
      <c r="F22" s="10">
        <v>2129</v>
      </c>
      <c r="G22" s="12">
        <f t="shared" si="0"/>
        <v>-9.3852651337400284E-2</v>
      </c>
      <c r="H22" s="13">
        <v>34.990900000000003</v>
      </c>
      <c r="I22" s="12">
        <f t="shared" si="1"/>
        <v>60.844390970223678</v>
      </c>
      <c r="J22" s="17"/>
      <c r="K22" s="18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</row>
    <row r="23" spans="1:253" s="1" customFormat="1" ht="13.5" customHeight="1" x14ac:dyDescent="0.2">
      <c r="A23" s="24">
        <v>30123</v>
      </c>
      <c r="B23" s="9" t="s">
        <v>127</v>
      </c>
      <c r="C23" s="10">
        <v>2821</v>
      </c>
      <c r="D23" s="11">
        <v>1397</v>
      </c>
      <c r="E23" s="11">
        <v>1432</v>
      </c>
      <c r="F23" s="10">
        <v>2829</v>
      </c>
      <c r="G23" s="12">
        <f t="shared" si="0"/>
        <v>0.28358738036157394</v>
      </c>
      <c r="H23" s="13">
        <v>48.622799999999998</v>
      </c>
      <c r="I23" s="12">
        <f t="shared" si="1"/>
        <v>58.18258101137738</v>
      </c>
      <c r="J23" s="17"/>
      <c r="K23" s="18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</row>
    <row r="24" spans="1:253" s="1" customFormat="1" ht="13.5" customHeight="1" x14ac:dyDescent="0.2">
      <c r="A24" s="24">
        <v>30124</v>
      </c>
      <c r="B24" s="9" t="s">
        <v>128</v>
      </c>
      <c r="C24" s="10">
        <v>2232</v>
      </c>
      <c r="D24" s="11">
        <v>1106</v>
      </c>
      <c r="E24" s="11">
        <v>1116</v>
      </c>
      <c r="F24" s="10">
        <v>2222</v>
      </c>
      <c r="G24" s="12">
        <f t="shared" si="0"/>
        <v>-0.4480286738351254</v>
      </c>
      <c r="H24" s="13">
        <v>77.850300000000004</v>
      </c>
      <c r="I24" s="12">
        <f t="shared" si="1"/>
        <v>28.541958091362524</v>
      </c>
      <c r="J24" s="17"/>
      <c r="K24" s="18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</row>
    <row r="25" spans="1:253" s="1" customFormat="1" ht="13.5" customHeight="1" x14ac:dyDescent="0.2">
      <c r="A25" s="24">
        <v>30125</v>
      </c>
      <c r="B25" s="9" t="s">
        <v>129</v>
      </c>
      <c r="C25" s="10">
        <v>611</v>
      </c>
      <c r="D25" s="11">
        <v>303</v>
      </c>
      <c r="E25" s="11">
        <v>304</v>
      </c>
      <c r="F25" s="10">
        <v>607</v>
      </c>
      <c r="G25" s="12">
        <f t="shared" si="0"/>
        <v>-0.65466448445171854</v>
      </c>
      <c r="H25" s="13">
        <v>18.7393</v>
      </c>
      <c r="I25" s="12">
        <f t="shared" si="1"/>
        <v>32.391818264289491</v>
      </c>
      <c r="J25" s="17"/>
      <c r="K25" s="18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</row>
    <row r="26" spans="1:253" s="1" customFormat="1" ht="13.5" customHeight="1" x14ac:dyDescent="0.2">
      <c r="A26" s="24">
        <v>30126</v>
      </c>
      <c r="B26" s="9" t="s">
        <v>130</v>
      </c>
      <c r="C26" s="10">
        <v>1724</v>
      </c>
      <c r="D26" s="11">
        <v>828</v>
      </c>
      <c r="E26" s="11">
        <v>891</v>
      </c>
      <c r="F26" s="10">
        <v>1719</v>
      </c>
      <c r="G26" s="12">
        <f t="shared" si="0"/>
        <v>-0.29002320185614849</v>
      </c>
      <c r="H26" s="13">
        <v>11.3223</v>
      </c>
      <c r="I26" s="12">
        <f t="shared" si="1"/>
        <v>151.82427598632788</v>
      </c>
      <c r="J26" s="17"/>
      <c r="K26" s="18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</row>
    <row r="27" spans="1:253" s="1" customFormat="1" ht="13.5" customHeight="1" x14ac:dyDescent="0.2">
      <c r="A27" s="24">
        <v>30127</v>
      </c>
      <c r="B27" s="9" t="s">
        <v>131</v>
      </c>
      <c r="C27" s="10">
        <v>7609</v>
      </c>
      <c r="D27" s="11">
        <v>3646</v>
      </c>
      <c r="E27" s="11">
        <v>4041</v>
      </c>
      <c r="F27" s="10">
        <v>7687</v>
      </c>
      <c r="G27" s="12">
        <f t="shared" si="0"/>
        <v>1.0251018530687344</v>
      </c>
      <c r="H27" s="13">
        <v>17.683199999999999</v>
      </c>
      <c r="I27" s="12">
        <f t="shared" si="1"/>
        <v>434.70638798407532</v>
      </c>
      <c r="J27" s="17"/>
      <c r="K27" s="18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</row>
    <row r="28" spans="1:253" s="1" customFormat="1" ht="13.5" customHeight="1" x14ac:dyDescent="0.2">
      <c r="A28" s="24">
        <v>30128</v>
      </c>
      <c r="B28" s="9" t="s">
        <v>132</v>
      </c>
      <c r="C28" s="10">
        <v>1635</v>
      </c>
      <c r="D28" s="11">
        <v>801</v>
      </c>
      <c r="E28" s="11">
        <v>831</v>
      </c>
      <c r="F28" s="10">
        <v>1632</v>
      </c>
      <c r="G28" s="12">
        <f t="shared" si="0"/>
        <v>-0.1834862385321101</v>
      </c>
      <c r="H28" s="13">
        <v>18.4602</v>
      </c>
      <c r="I28" s="12">
        <f t="shared" si="1"/>
        <v>88.406409464686192</v>
      </c>
      <c r="J28" s="17"/>
      <c r="K28" s="18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</row>
    <row r="29" spans="1:253" s="1" customFormat="1" ht="13.5" customHeight="1" x14ac:dyDescent="0.2">
      <c r="A29" s="24">
        <v>30129</v>
      </c>
      <c r="B29" s="9" t="s">
        <v>133</v>
      </c>
      <c r="C29" s="10">
        <v>99341</v>
      </c>
      <c r="D29" s="11">
        <v>46245</v>
      </c>
      <c r="E29" s="11">
        <v>53273</v>
      </c>
      <c r="F29" s="10">
        <v>99518</v>
      </c>
      <c r="G29" s="12">
        <f t="shared" si="0"/>
        <v>0.17817416776557515</v>
      </c>
      <c r="H29" s="13">
        <v>57.171700000000001</v>
      </c>
      <c r="I29" s="12">
        <f t="shared" si="1"/>
        <v>1740.6863885453818</v>
      </c>
      <c r="J29" s="17"/>
      <c r="K29" s="18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</row>
    <row r="30" spans="1:253" s="30" customFormat="1" ht="13.5" customHeight="1" x14ac:dyDescent="0.2">
      <c r="A30" s="24">
        <v>30130</v>
      </c>
      <c r="B30" s="9" t="s">
        <v>134</v>
      </c>
      <c r="C30" s="10">
        <v>2782</v>
      </c>
      <c r="D30" s="11">
        <v>1364</v>
      </c>
      <c r="E30" s="11">
        <v>1361</v>
      </c>
      <c r="F30" s="10">
        <v>2725</v>
      </c>
      <c r="G30" s="12">
        <f t="shared" si="0"/>
        <v>-2.0488856937455067</v>
      </c>
      <c r="H30" s="13">
        <v>34.919400000000003</v>
      </c>
      <c r="I30" s="12">
        <f t="shared" si="1"/>
        <v>78.036850575897631</v>
      </c>
      <c r="J30" s="17"/>
      <c r="K30" s="62"/>
    </row>
    <row r="31" spans="1:253" s="30" customFormat="1" ht="13.5" customHeight="1" x14ac:dyDescent="0.2">
      <c r="A31" s="24">
        <v>30131</v>
      </c>
      <c r="B31" s="9" t="s">
        <v>135</v>
      </c>
      <c r="C31" s="10">
        <v>2060</v>
      </c>
      <c r="D31" s="11">
        <v>1017</v>
      </c>
      <c r="E31" s="11">
        <v>994</v>
      </c>
      <c r="F31" s="10">
        <v>2011</v>
      </c>
      <c r="G31" s="12">
        <f t="shared" si="0"/>
        <v>-2.378640776699029</v>
      </c>
      <c r="H31" s="13">
        <v>54.551700000000004</v>
      </c>
      <c r="I31" s="12">
        <f t="shared" si="1"/>
        <v>36.864112392464392</v>
      </c>
      <c r="J31" s="17"/>
      <c r="K31" s="62"/>
      <c r="Q31" s="63"/>
    </row>
    <row r="32" spans="1:253" s="30" customFormat="1" ht="13.5" customHeight="1" x14ac:dyDescent="0.2">
      <c r="A32" s="24">
        <v>30132</v>
      </c>
      <c r="B32" s="9" t="s">
        <v>136</v>
      </c>
      <c r="C32" s="10">
        <v>863</v>
      </c>
      <c r="D32" s="11">
        <v>437</v>
      </c>
      <c r="E32" s="11">
        <v>426</v>
      </c>
      <c r="F32" s="10">
        <v>863</v>
      </c>
      <c r="G32" s="12">
        <f t="shared" si="0"/>
        <v>0</v>
      </c>
      <c r="H32" s="13">
        <v>39.331099999999999</v>
      </c>
      <c r="I32" s="12">
        <f t="shared" si="1"/>
        <v>21.941923821098317</v>
      </c>
      <c r="J32" s="17"/>
      <c r="K32" s="62"/>
    </row>
    <row r="33" spans="1:253" s="30" customFormat="1" ht="13.5" customHeight="1" x14ac:dyDescent="0.2">
      <c r="A33" s="24">
        <v>30133</v>
      </c>
      <c r="B33" s="24" t="s">
        <v>137</v>
      </c>
      <c r="C33" s="25">
        <v>2207</v>
      </c>
      <c r="D33" s="26">
        <v>1047</v>
      </c>
      <c r="E33" s="26">
        <v>1157</v>
      </c>
      <c r="F33" s="25">
        <v>2204</v>
      </c>
      <c r="G33" s="12">
        <f t="shared" si="0"/>
        <v>-0.13593112822836431</v>
      </c>
      <c r="H33" s="13">
        <v>12.994899999999999</v>
      </c>
      <c r="I33" s="12">
        <f t="shared" si="1"/>
        <v>169.60499888417763</v>
      </c>
      <c r="J33" s="17"/>
      <c r="K33" s="62"/>
    </row>
    <row r="34" spans="1:253" s="30" customFormat="1" ht="13.5" customHeight="1" x14ac:dyDescent="0.2">
      <c r="A34" s="24">
        <v>30134</v>
      </c>
      <c r="B34" s="24" t="s">
        <v>138</v>
      </c>
      <c r="C34" s="25">
        <v>1373</v>
      </c>
      <c r="D34" s="26">
        <v>680</v>
      </c>
      <c r="E34" s="26">
        <v>688</v>
      </c>
      <c r="F34" s="25">
        <v>1368</v>
      </c>
      <c r="G34" s="12">
        <f t="shared" si="0"/>
        <v>-0.36416605972323379</v>
      </c>
      <c r="H34" s="13">
        <v>5.5522999999999998</v>
      </c>
      <c r="I34" s="12">
        <f t="shared" si="1"/>
        <v>246.384381247411</v>
      </c>
      <c r="J34" s="17"/>
      <c r="K34" s="62"/>
    </row>
    <row r="35" spans="1:253" s="30" customFormat="1" ht="13.5" customHeight="1" x14ac:dyDescent="0.2">
      <c r="A35" s="24">
        <v>30135</v>
      </c>
      <c r="B35" s="24" t="s">
        <v>139</v>
      </c>
      <c r="C35" s="25">
        <v>789</v>
      </c>
      <c r="D35" s="26">
        <v>379</v>
      </c>
      <c r="E35" s="26">
        <v>407</v>
      </c>
      <c r="F35" s="25">
        <v>786</v>
      </c>
      <c r="G35" s="12">
        <f t="shared" si="0"/>
        <v>-0.38022813688212925</v>
      </c>
      <c r="H35" s="13">
        <v>3.5194999999999999</v>
      </c>
      <c r="I35" s="12">
        <f t="shared" si="1"/>
        <v>223.32717715584602</v>
      </c>
      <c r="J35" s="17"/>
      <c r="K35" s="62"/>
    </row>
    <row r="36" spans="1:253" s="30" customFormat="1" ht="13.5" customHeight="1" x14ac:dyDescent="0.2">
      <c r="A36" s="24">
        <v>30136</v>
      </c>
      <c r="B36" s="24" t="s">
        <v>140</v>
      </c>
      <c r="C36" s="25">
        <v>595</v>
      </c>
      <c r="D36" s="26">
        <v>287</v>
      </c>
      <c r="E36" s="26">
        <v>296</v>
      </c>
      <c r="F36" s="25">
        <v>583</v>
      </c>
      <c r="G36" s="12">
        <f t="shared" si="0"/>
        <v>-2.0168067226890756</v>
      </c>
      <c r="H36" s="13">
        <v>18.211500000000001</v>
      </c>
      <c r="I36" s="12">
        <f t="shared" si="1"/>
        <v>32.012739203250689</v>
      </c>
      <c r="J36" s="17"/>
      <c r="K36" s="62"/>
    </row>
    <row r="37" spans="1:253" s="30" customFormat="1" ht="13.5" customHeight="1" x14ac:dyDescent="0.2">
      <c r="A37" s="24">
        <v>30137</v>
      </c>
      <c r="B37" s="9" t="s">
        <v>47</v>
      </c>
      <c r="C37" s="10">
        <v>1778</v>
      </c>
      <c r="D37" s="11">
        <v>883</v>
      </c>
      <c r="E37" s="11">
        <v>890</v>
      </c>
      <c r="F37" s="10">
        <v>1773</v>
      </c>
      <c r="G37" s="12">
        <f t="shared" si="0"/>
        <v>-0.28121484814398201</v>
      </c>
      <c r="H37" s="27">
        <v>28.939499999999999</v>
      </c>
      <c r="I37" s="12">
        <f t="shared" si="1"/>
        <v>61.26574405224693</v>
      </c>
      <c r="J37" s="17"/>
      <c r="K37" s="62"/>
    </row>
    <row r="38" spans="1:253" s="30" customFormat="1" ht="13.5" customHeight="1" x14ac:dyDescent="0.2">
      <c r="A38" s="24">
        <v>30138</v>
      </c>
      <c r="B38" s="24" t="s">
        <v>225</v>
      </c>
      <c r="C38" s="25">
        <v>1173</v>
      </c>
      <c r="D38" s="26">
        <v>573</v>
      </c>
      <c r="E38" s="26">
        <v>582</v>
      </c>
      <c r="F38" s="25">
        <v>1155</v>
      </c>
      <c r="G38" s="12">
        <f t="shared" si="0"/>
        <v>-1.5345268542199488</v>
      </c>
      <c r="H38" s="13">
        <v>11.019400000000001</v>
      </c>
      <c r="I38" s="12">
        <f t="shared" si="1"/>
        <v>104.81514420022867</v>
      </c>
      <c r="J38" s="17"/>
      <c r="K38" s="62"/>
    </row>
    <row r="39" spans="1:253" s="30" customFormat="1" ht="13.5" customHeight="1" x14ac:dyDescent="0.2">
      <c r="A39" s="24">
        <v>30188</v>
      </c>
      <c r="B39" s="24" t="s">
        <v>232</v>
      </c>
      <c r="C39" s="25">
        <v>6329</v>
      </c>
      <c r="D39" s="26">
        <v>3118</v>
      </c>
      <c r="E39" s="26">
        <v>3147</v>
      </c>
      <c r="F39" s="25">
        <v>6265</v>
      </c>
      <c r="G39" s="12">
        <f t="shared" si="0"/>
        <v>-1.0112182019276348</v>
      </c>
      <c r="H39" s="13">
        <v>47.754300000000001</v>
      </c>
      <c r="I39" s="12">
        <f t="shared" si="1"/>
        <v>131.19237429927776</v>
      </c>
      <c r="J39" s="17"/>
      <c r="K39" s="62"/>
    </row>
    <row r="40" spans="1:253" s="30" customFormat="1" ht="13.5" customHeight="1" x14ac:dyDescent="0.2">
      <c r="A40" s="24">
        <v>30189</v>
      </c>
      <c r="B40" s="24" t="s">
        <v>236</v>
      </c>
      <c r="C40" s="25">
        <v>1319</v>
      </c>
      <c r="D40" s="26">
        <v>642</v>
      </c>
      <c r="E40" s="26">
        <v>673</v>
      </c>
      <c r="F40" s="25">
        <v>1315</v>
      </c>
      <c r="G40" s="12">
        <f t="shared" ref="G40" si="2">(F40-C40)/C40*100</f>
        <v>-0.30326004548900681</v>
      </c>
      <c r="H40" s="13">
        <v>62.061700000000002</v>
      </c>
      <c r="I40" s="12">
        <f t="shared" ref="I40" si="3">F40/H40</f>
        <v>21.188591353443428</v>
      </c>
      <c r="J40" s="17"/>
      <c r="K40" s="62"/>
    </row>
    <row r="41" spans="1:253" s="30" customFormat="1" ht="13.5" customHeight="1" x14ac:dyDescent="0.2">
      <c r="A41" s="19" t="s">
        <v>9</v>
      </c>
      <c r="B41" s="19" t="s">
        <v>7</v>
      </c>
      <c r="C41" s="20">
        <f>SUM('6_'!C4:C27,'5_'!C42)</f>
        <v>139673</v>
      </c>
      <c r="D41" s="21">
        <f>SUM('6_'!D4:D27,'5_'!D42)</f>
        <v>68333</v>
      </c>
      <c r="E41" s="21">
        <f>SUM('6_'!E4:E27,'5_'!E42)</f>
        <v>71106</v>
      </c>
      <c r="F41" s="20">
        <f>SUM('6_'!F4:F27,'5_'!F42)</f>
        <v>139439</v>
      </c>
      <c r="G41" s="22">
        <f t="shared" ref="G41:G42" si="4">(F41-C41)/C41*100</f>
        <v>-0.1675341690949575</v>
      </c>
      <c r="H41" s="23">
        <f>SUM('6_'!H4:H27,'5_'!H42)</f>
        <v>467.13760000000002</v>
      </c>
      <c r="I41" s="22">
        <f t="shared" ref="I41:I42" si="5">F41/H41</f>
        <v>298.49663139939923</v>
      </c>
      <c r="J41" s="17"/>
      <c r="K41" s="62"/>
    </row>
    <row r="42" spans="1:253" s="30" customFormat="1" ht="13.5" customHeight="1" x14ac:dyDescent="0.2">
      <c r="A42" s="6">
        <v>31001</v>
      </c>
      <c r="B42" s="77" t="s">
        <v>141</v>
      </c>
      <c r="C42" s="78">
        <v>1711</v>
      </c>
      <c r="D42" s="79">
        <v>817</v>
      </c>
      <c r="E42" s="79">
        <v>900</v>
      </c>
      <c r="F42" s="78">
        <v>1717</v>
      </c>
      <c r="G42" s="54">
        <f t="shared" si="4"/>
        <v>0.35067212156633548</v>
      </c>
      <c r="H42" s="64">
        <v>6.3201000000000001</v>
      </c>
      <c r="I42" s="54">
        <f t="shared" si="5"/>
        <v>271.67291656777581</v>
      </c>
      <c r="J42" s="17"/>
      <c r="K42" s="62"/>
    </row>
    <row r="43" spans="1:253" s="5" customFormat="1" ht="13.5" customHeight="1" x14ac:dyDescent="0.25">
      <c r="A43" s="82" t="s">
        <v>226</v>
      </c>
      <c r="B43" s="82"/>
      <c r="C43" s="82"/>
      <c r="D43" s="82"/>
      <c r="E43" s="82"/>
      <c r="F43" s="82"/>
      <c r="G43" s="82"/>
      <c r="H43" s="82"/>
      <c r="I43" s="82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</row>
    <row r="44" spans="1:253" s="1" customFormat="1" ht="33.75" customHeight="1" x14ac:dyDescent="0.25">
      <c r="A44" s="55"/>
      <c r="B44" s="56"/>
      <c r="C44" s="57"/>
      <c r="D44" s="57"/>
      <c r="E44" s="57"/>
      <c r="F44" s="57"/>
      <c r="G44" s="58"/>
      <c r="H44" s="59"/>
      <c r="I44" s="60"/>
      <c r="J44" s="5"/>
      <c r="K44" s="5"/>
    </row>
    <row r="45" spans="1:253" x14ac:dyDescent="0.25">
      <c r="B45" s="37"/>
      <c r="C45" s="37"/>
      <c r="D45" s="37"/>
      <c r="E45" s="37"/>
      <c r="F45" s="37"/>
      <c r="G45" s="38"/>
      <c r="H45" s="37"/>
      <c r="I45" s="38"/>
      <c r="J45" s="36"/>
      <c r="K45" s="36"/>
    </row>
    <row r="46" spans="1:253" x14ac:dyDescent="0.25">
      <c r="A46" s="55"/>
      <c r="B46" s="56"/>
      <c r="C46" s="57"/>
      <c r="D46" s="57"/>
      <c r="E46" s="57"/>
      <c r="F46" s="57"/>
      <c r="G46" s="58"/>
      <c r="H46" s="59"/>
      <c r="I46" s="60"/>
    </row>
    <row r="47" spans="1:253" x14ac:dyDescent="0.25">
      <c r="A47" s="55"/>
      <c r="B47" s="56"/>
      <c r="C47" s="57"/>
      <c r="D47" s="57"/>
      <c r="E47" s="57"/>
      <c r="F47" s="57"/>
      <c r="G47" s="58"/>
      <c r="H47" s="59"/>
      <c r="I47" s="60"/>
    </row>
    <row r="48" spans="1:253" x14ac:dyDescent="0.25">
      <c r="A48" s="55"/>
      <c r="B48" s="56"/>
      <c r="C48" s="57"/>
      <c r="D48" s="57"/>
      <c r="E48" s="57"/>
      <c r="F48" s="57"/>
      <c r="G48" s="58"/>
      <c r="H48" s="59"/>
      <c r="I48" s="60"/>
    </row>
    <row r="49" spans="1:11" x14ac:dyDescent="0.25">
      <c r="B49" s="37"/>
      <c r="C49" s="37"/>
      <c r="D49" s="37"/>
      <c r="E49" s="37"/>
      <c r="F49" s="37"/>
      <c r="G49" s="38"/>
      <c r="H49" s="37"/>
      <c r="I49" s="38"/>
    </row>
    <row r="50" spans="1:11" x14ac:dyDescent="0.25">
      <c r="B50" s="37"/>
      <c r="C50" s="37"/>
      <c r="D50" s="37"/>
      <c r="E50" s="37"/>
      <c r="F50" s="37"/>
      <c r="G50" s="38"/>
      <c r="H50" s="37"/>
      <c r="I50" s="38"/>
    </row>
    <row r="51" spans="1:11" x14ac:dyDescent="0.25">
      <c r="B51" s="37"/>
      <c r="C51" s="37"/>
      <c r="D51" s="37"/>
      <c r="E51" s="37"/>
      <c r="F51" s="37"/>
      <c r="G51" s="38"/>
      <c r="H51" s="37"/>
      <c r="I51" s="38"/>
    </row>
    <row r="52" spans="1:11" x14ac:dyDescent="0.25">
      <c r="B52" s="37"/>
      <c r="C52" s="37"/>
      <c r="D52" s="37"/>
      <c r="E52" s="37"/>
      <c r="F52" s="37"/>
      <c r="G52" s="38"/>
      <c r="H52" s="37"/>
      <c r="I52" s="38"/>
    </row>
    <row r="53" spans="1:11" x14ac:dyDescent="0.25">
      <c r="B53" s="37"/>
      <c r="C53" s="37"/>
      <c r="D53" s="37"/>
      <c r="E53" s="37"/>
      <c r="F53" s="37"/>
      <c r="G53" s="38"/>
      <c r="H53" s="37"/>
      <c r="I53" s="38"/>
    </row>
    <row r="54" spans="1:11" x14ac:dyDescent="0.25">
      <c r="B54" s="37"/>
      <c r="C54" s="37"/>
      <c r="D54" s="37"/>
      <c r="E54" s="37"/>
      <c r="F54" s="37"/>
      <c r="G54" s="38"/>
      <c r="H54" s="37"/>
      <c r="I54" s="38"/>
    </row>
    <row r="55" spans="1:11" x14ac:dyDescent="0.25">
      <c r="B55" s="37"/>
      <c r="C55" s="37"/>
      <c r="D55" s="37"/>
      <c r="E55" s="37"/>
      <c r="F55" s="37"/>
      <c r="G55" s="38"/>
      <c r="H55" s="37"/>
      <c r="I55" s="38"/>
    </row>
    <row r="56" spans="1:11" x14ac:dyDescent="0.25">
      <c r="B56" s="37"/>
      <c r="C56" s="37"/>
      <c r="D56" s="37"/>
      <c r="E56" s="37"/>
      <c r="F56" s="37"/>
      <c r="G56" s="38"/>
      <c r="H56" s="37"/>
      <c r="I56" s="38"/>
    </row>
    <row r="57" spans="1:11" x14ac:dyDescent="0.25">
      <c r="B57" s="37"/>
      <c r="C57" s="37"/>
      <c r="D57" s="37"/>
      <c r="E57" s="37"/>
      <c r="F57" s="37"/>
      <c r="G57" s="38"/>
      <c r="H57" s="37"/>
      <c r="I57" s="38"/>
    </row>
    <row r="58" spans="1:11" x14ac:dyDescent="0.25">
      <c r="B58" s="37"/>
      <c r="C58" s="37"/>
      <c r="D58" s="37"/>
      <c r="E58" s="37"/>
      <c r="F58" s="37"/>
      <c r="G58" s="38"/>
      <c r="H58" s="37"/>
      <c r="I58" s="38"/>
    </row>
    <row r="59" spans="1:11" x14ac:dyDescent="0.25">
      <c r="B59" s="37"/>
      <c r="C59" s="37"/>
      <c r="D59" s="37"/>
      <c r="E59" s="37"/>
      <c r="F59" s="37"/>
      <c r="G59" s="38"/>
      <c r="H59" s="37"/>
      <c r="I59" s="38"/>
    </row>
    <row r="60" spans="1:11" x14ac:dyDescent="0.25">
      <c r="B60" s="37"/>
      <c r="C60" s="37"/>
      <c r="D60" s="37"/>
      <c r="E60" s="37"/>
      <c r="F60" s="37"/>
      <c r="G60" s="38"/>
      <c r="H60" s="37"/>
      <c r="I60" s="38"/>
    </row>
    <row r="61" spans="1:11" ht="12.75" customHeight="1" x14ac:dyDescent="0.25">
      <c r="B61" s="37"/>
      <c r="C61" s="37"/>
      <c r="D61" s="37"/>
      <c r="E61" s="37"/>
      <c r="F61" s="37"/>
      <c r="G61" s="38"/>
      <c r="H61" s="37"/>
      <c r="I61" s="38"/>
    </row>
    <row r="62" spans="1:11" x14ac:dyDescent="0.25">
      <c r="B62" s="37"/>
      <c r="C62" s="37"/>
      <c r="D62" s="37"/>
      <c r="E62" s="37"/>
      <c r="F62" s="37"/>
      <c r="G62" s="38"/>
      <c r="H62" s="37"/>
      <c r="I62" s="38"/>
    </row>
    <row r="63" spans="1:11" ht="12" customHeight="1" x14ac:dyDescent="0.25">
      <c r="B63" s="37"/>
      <c r="C63" s="37"/>
      <c r="D63" s="37"/>
      <c r="E63" s="37"/>
      <c r="F63" s="37"/>
      <c r="G63" s="38"/>
      <c r="H63" s="37"/>
      <c r="I63" s="38"/>
    </row>
    <row r="64" spans="1:11" s="30" customFormat="1" ht="33.75" customHeight="1" x14ac:dyDescent="0.25">
      <c r="A64" s="36"/>
      <c r="B64" s="37"/>
      <c r="C64" s="37"/>
      <c r="D64" s="37"/>
      <c r="E64" s="37"/>
      <c r="F64" s="37"/>
      <c r="G64" s="38"/>
      <c r="H64" s="37"/>
      <c r="I64" s="38"/>
      <c r="J64" s="5"/>
      <c r="K64" s="5"/>
    </row>
    <row r="65" spans="1:253" ht="12.75" customHeight="1" x14ac:dyDescent="0.25">
      <c r="B65" s="37"/>
      <c r="C65" s="37"/>
      <c r="D65" s="37"/>
      <c r="E65" s="37"/>
      <c r="F65" s="37"/>
      <c r="G65" s="38"/>
      <c r="H65" s="37"/>
      <c r="I65" s="38"/>
    </row>
    <row r="66" spans="1:253" ht="12.75" customHeight="1" x14ac:dyDescent="0.25">
      <c r="B66" s="37"/>
      <c r="C66" s="37"/>
      <c r="D66" s="37"/>
      <c r="E66" s="37"/>
      <c r="F66" s="37"/>
      <c r="G66" s="38"/>
      <c r="H66" s="37"/>
      <c r="I66" s="38"/>
    </row>
    <row r="67" spans="1:253" ht="12.75" customHeight="1" x14ac:dyDescent="0.25">
      <c r="B67" s="37"/>
      <c r="C67" s="37"/>
      <c r="D67" s="37"/>
      <c r="E67" s="37"/>
      <c r="F67" s="37"/>
      <c r="G67" s="38"/>
      <c r="H67" s="37"/>
      <c r="I67" s="38"/>
    </row>
    <row r="68" spans="1:253" s="39" customFormat="1" ht="11.25" customHeight="1" x14ac:dyDescent="0.25">
      <c r="A68" s="36"/>
      <c r="B68" s="37"/>
      <c r="C68" s="37"/>
      <c r="D68" s="37"/>
      <c r="E68" s="37"/>
      <c r="F68" s="37"/>
      <c r="G68" s="38"/>
      <c r="H68" s="37"/>
      <c r="I68" s="38"/>
      <c r="J68" s="5"/>
      <c r="K68" s="5"/>
    </row>
    <row r="69" spans="1:253" s="1" customFormat="1" ht="12.75" customHeight="1" x14ac:dyDescent="0.25">
      <c r="A69" s="36"/>
      <c r="B69" s="37"/>
      <c r="C69" s="37"/>
      <c r="D69" s="37"/>
      <c r="E69" s="37"/>
      <c r="F69" s="37"/>
      <c r="G69" s="38"/>
      <c r="H69" s="37"/>
      <c r="I69" s="38"/>
      <c r="J69" s="5"/>
      <c r="K69" s="5"/>
    </row>
    <row r="70" spans="1:253" s="39" customFormat="1" ht="17.25" customHeight="1" x14ac:dyDescent="0.25">
      <c r="A70" s="36"/>
      <c r="B70" s="37"/>
      <c r="C70" s="37"/>
      <c r="D70" s="37"/>
      <c r="E70" s="37"/>
      <c r="F70" s="37"/>
      <c r="G70" s="38"/>
      <c r="H70" s="37"/>
      <c r="I70" s="38"/>
      <c r="J70" s="5"/>
      <c r="K70" s="5"/>
    </row>
    <row r="71" spans="1:253" s="5" customFormat="1" ht="33.75" customHeight="1" x14ac:dyDescent="0.25">
      <c r="A71" s="36"/>
      <c r="B71" s="37"/>
      <c r="C71" s="37"/>
      <c r="D71" s="37"/>
      <c r="E71" s="37"/>
      <c r="F71" s="37"/>
      <c r="G71" s="38"/>
      <c r="H71" s="37"/>
      <c r="I71" s="38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</row>
    <row r="72" spans="1:253" s="5" customFormat="1" ht="23.25" customHeight="1" x14ac:dyDescent="0.25">
      <c r="A72" s="36"/>
      <c r="B72" s="37"/>
      <c r="C72" s="37"/>
      <c r="D72" s="37"/>
      <c r="E72" s="37"/>
      <c r="F72" s="37"/>
      <c r="G72" s="38"/>
      <c r="H72" s="37"/>
      <c r="I72" s="38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</row>
    <row r="73" spans="1:253" s="5" customFormat="1" ht="23.25" customHeight="1" x14ac:dyDescent="0.25">
      <c r="A73" s="36"/>
      <c r="B73" s="37"/>
      <c r="C73" s="37"/>
      <c r="D73" s="37"/>
      <c r="E73" s="37"/>
      <c r="F73" s="37"/>
      <c r="G73" s="38"/>
      <c r="H73" s="37"/>
      <c r="I73" s="38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</row>
    <row r="74" spans="1:253" s="1" customFormat="1" ht="33.75" customHeight="1" x14ac:dyDescent="0.25">
      <c r="A74" s="36"/>
      <c r="B74" s="37"/>
      <c r="C74" s="37"/>
      <c r="D74" s="37"/>
      <c r="E74" s="37"/>
      <c r="F74" s="37"/>
      <c r="G74" s="38"/>
      <c r="H74" s="37"/>
      <c r="I74" s="38"/>
      <c r="J74" s="5"/>
      <c r="K74" s="5"/>
    </row>
    <row r="75" spans="1:253" x14ac:dyDescent="0.25">
      <c r="B75" s="37"/>
      <c r="C75" s="37"/>
      <c r="D75" s="37"/>
      <c r="E75" s="37"/>
      <c r="F75" s="37"/>
      <c r="G75" s="38"/>
      <c r="H75" s="37"/>
      <c r="I75" s="38"/>
    </row>
    <row r="76" spans="1:253" x14ac:dyDescent="0.25">
      <c r="B76" s="37"/>
      <c r="C76" s="37"/>
      <c r="D76" s="37"/>
      <c r="E76" s="37"/>
      <c r="F76" s="37"/>
      <c r="G76" s="38"/>
      <c r="H76" s="37"/>
      <c r="I76" s="38"/>
    </row>
    <row r="77" spans="1:253" x14ac:dyDescent="0.25">
      <c r="B77" s="37"/>
      <c r="C77" s="37"/>
      <c r="D77" s="37"/>
      <c r="E77" s="37"/>
      <c r="F77" s="37"/>
      <c r="G77" s="38"/>
      <c r="H77" s="37"/>
      <c r="I77" s="38"/>
    </row>
    <row r="78" spans="1:253" x14ac:dyDescent="0.25">
      <c r="B78" s="37"/>
      <c r="C78" s="37"/>
      <c r="D78" s="37"/>
      <c r="E78" s="37"/>
      <c r="F78" s="37"/>
      <c r="G78" s="38"/>
      <c r="H78" s="37"/>
      <c r="I78" s="38"/>
    </row>
    <row r="79" spans="1:253" x14ac:dyDescent="0.25">
      <c r="B79" s="37"/>
      <c r="C79" s="37"/>
      <c r="D79" s="37"/>
      <c r="E79" s="37"/>
      <c r="F79" s="37"/>
      <c r="G79" s="38"/>
      <c r="H79" s="37"/>
      <c r="I79" s="38"/>
    </row>
    <row r="80" spans="1:253" x14ac:dyDescent="0.25">
      <c r="B80" s="37"/>
      <c r="C80" s="37"/>
      <c r="D80" s="37"/>
      <c r="E80" s="37"/>
      <c r="F80" s="37"/>
      <c r="G80" s="38"/>
      <c r="H80" s="37"/>
      <c r="I80" s="38"/>
    </row>
    <row r="81" spans="1:11" x14ac:dyDescent="0.25">
      <c r="B81" s="37"/>
      <c r="C81" s="37"/>
      <c r="D81" s="37"/>
      <c r="E81" s="37"/>
      <c r="F81" s="37"/>
      <c r="G81" s="38"/>
      <c r="H81" s="37"/>
      <c r="I81" s="38"/>
    </row>
    <row r="82" spans="1:11" x14ac:dyDescent="0.25">
      <c r="B82" s="37"/>
      <c r="C82" s="37"/>
      <c r="D82" s="37"/>
      <c r="E82" s="37"/>
      <c r="F82" s="37"/>
      <c r="G82" s="38"/>
      <c r="H82" s="37"/>
      <c r="I82" s="38"/>
    </row>
    <row r="83" spans="1:11" x14ac:dyDescent="0.25">
      <c r="B83" s="37"/>
      <c r="C83" s="37"/>
      <c r="D83" s="37"/>
      <c r="E83" s="37"/>
      <c r="F83" s="37"/>
      <c r="G83" s="38"/>
      <c r="H83" s="37"/>
      <c r="I83" s="38"/>
    </row>
    <row r="84" spans="1:11" x14ac:dyDescent="0.25">
      <c r="B84" s="37"/>
      <c r="C84" s="37"/>
      <c r="D84" s="37"/>
      <c r="E84" s="37"/>
      <c r="F84" s="37"/>
      <c r="G84" s="38"/>
      <c r="H84" s="37"/>
      <c r="I84" s="38"/>
    </row>
    <row r="85" spans="1:11" x14ac:dyDescent="0.25">
      <c r="B85" s="37"/>
      <c r="C85" s="37"/>
      <c r="D85" s="37"/>
      <c r="E85" s="37"/>
      <c r="F85" s="37"/>
      <c r="G85" s="38"/>
      <c r="H85" s="37"/>
      <c r="I85" s="38"/>
    </row>
    <row r="86" spans="1:11" x14ac:dyDescent="0.25">
      <c r="B86" s="37"/>
      <c r="C86" s="37"/>
      <c r="D86" s="37"/>
      <c r="E86" s="37"/>
      <c r="F86" s="37"/>
      <c r="G86" s="38"/>
      <c r="H86" s="37"/>
      <c r="I86" s="38"/>
    </row>
    <row r="87" spans="1:11" x14ac:dyDescent="0.25">
      <c r="B87" s="37"/>
      <c r="C87" s="37"/>
      <c r="D87" s="37"/>
      <c r="E87" s="37"/>
      <c r="F87" s="37"/>
      <c r="G87" s="38"/>
      <c r="H87" s="37"/>
      <c r="I87" s="38"/>
    </row>
    <row r="88" spans="1:11" x14ac:dyDescent="0.25">
      <c r="B88" s="37"/>
      <c r="C88" s="37"/>
      <c r="D88" s="37"/>
      <c r="E88" s="37"/>
      <c r="F88" s="37"/>
      <c r="G88" s="38"/>
      <c r="H88" s="37"/>
      <c r="I88" s="38"/>
    </row>
    <row r="89" spans="1:11" x14ac:dyDescent="0.25">
      <c r="B89" s="37"/>
      <c r="C89" s="37"/>
      <c r="D89" s="37"/>
      <c r="E89" s="37"/>
      <c r="F89" s="37"/>
      <c r="G89" s="38"/>
      <c r="H89" s="37"/>
      <c r="I89" s="38"/>
    </row>
    <row r="90" spans="1:11" x14ac:dyDescent="0.25">
      <c r="B90" s="37"/>
      <c r="C90" s="37"/>
      <c r="D90" s="37"/>
      <c r="E90" s="37"/>
      <c r="F90" s="37"/>
      <c r="G90" s="38"/>
      <c r="H90" s="37"/>
      <c r="I90" s="38"/>
    </row>
    <row r="91" spans="1:11" x14ac:dyDescent="0.25">
      <c r="B91" s="37"/>
      <c r="C91" s="37"/>
      <c r="D91" s="37"/>
      <c r="E91" s="37"/>
      <c r="F91" s="37"/>
      <c r="G91" s="38"/>
      <c r="H91" s="37"/>
      <c r="I91" s="38"/>
    </row>
    <row r="92" spans="1:11" ht="12.75" customHeight="1" x14ac:dyDescent="0.25">
      <c r="B92" s="37"/>
      <c r="C92" s="37"/>
      <c r="D92" s="37"/>
      <c r="E92" s="37"/>
      <c r="F92" s="37"/>
      <c r="G92" s="38"/>
      <c r="H92" s="37"/>
      <c r="I92" s="38"/>
    </row>
    <row r="93" spans="1:11" ht="12.75" customHeight="1" x14ac:dyDescent="0.25">
      <c r="B93" s="37"/>
      <c r="C93" s="37"/>
      <c r="D93" s="37"/>
      <c r="E93" s="37"/>
      <c r="F93" s="37"/>
      <c r="G93" s="38"/>
      <c r="H93" s="37"/>
      <c r="I93" s="38"/>
    </row>
    <row r="94" spans="1:11" s="30" customFormat="1" ht="33.75" customHeight="1" x14ac:dyDescent="0.25">
      <c r="A94" s="36"/>
      <c r="B94" s="37"/>
      <c r="C94" s="37"/>
      <c r="D94" s="37"/>
      <c r="E94" s="37"/>
      <c r="F94" s="37"/>
      <c r="G94" s="38"/>
      <c r="H94" s="37"/>
      <c r="I94" s="38"/>
      <c r="J94" s="5"/>
      <c r="K94" s="5"/>
    </row>
    <row r="95" spans="1:11" ht="12.75" customHeight="1" x14ac:dyDescent="0.25">
      <c r="B95" s="37"/>
      <c r="C95" s="37"/>
      <c r="D95" s="37"/>
      <c r="E95" s="37"/>
      <c r="F95" s="37"/>
      <c r="G95" s="38"/>
      <c r="H95" s="37"/>
      <c r="I95" s="38"/>
    </row>
    <row r="96" spans="1:11" ht="12.75" customHeight="1" x14ac:dyDescent="0.25">
      <c r="B96" s="37"/>
      <c r="C96" s="37"/>
      <c r="D96" s="37"/>
      <c r="E96" s="37"/>
      <c r="F96" s="37"/>
      <c r="G96" s="38"/>
      <c r="H96" s="37"/>
      <c r="I96" s="38"/>
    </row>
    <row r="97" spans="1:253" ht="12.75" customHeight="1" x14ac:dyDescent="0.25">
      <c r="B97" s="37"/>
      <c r="C97" s="37"/>
      <c r="D97" s="37"/>
      <c r="E97" s="37"/>
      <c r="F97" s="37"/>
      <c r="G97" s="38"/>
      <c r="H97" s="37"/>
      <c r="I97" s="38"/>
    </row>
    <row r="98" spans="1:253" s="39" customFormat="1" ht="12" customHeight="1" x14ac:dyDescent="0.25">
      <c r="A98" s="36"/>
      <c r="B98" s="37"/>
      <c r="C98" s="37"/>
      <c r="D98" s="37"/>
      <c r="E98" s="37"/>
      <c r="F98" s="37"/>
      <c r="G98" s="38"/>
      <c r="H98" s="37"/>
      <c r="I98" s="38"/>
      <c r="J98" s="5"/>
      <c r="K98" s="5"/>
    </row>
    <row r="99" spans="1:253" s="1" customFormat="1" ht="12.75" customHeight="1" x14ac:dyDescent="0.25">
      <c r="A99" s="36"/>
      <c r="B99" s="37"/>
      <c r="C99" s="37"/>
      <c r="D99" s="37"/>
      <c r="E99" s="37"/>
      <c r="F99" s="37"/>
      <c r="G99" s="38"/>
      <c r="H99" s="37"/>
      <c r="I99" s="38"/>
      <c r="J99" s="5"/>
      <c r="K99" s="5"/>
    </row>
    <row r="100" spans="1:253" s="39" customFormat="1" ht="17.25" customHeight="1" x14ac:dyDescent="0.25">
      <c r="A100" s="36"/>
      <c r="B100" s="37"/>
      <c r="C100" s="37"/>
      <c r="D100" s="37"/>
      <c r="E100" s="37"/>
      <c r="F100" s="37"/>
      <c r="G100" s="38"/>
      <c r="H100" s="37"/>
      <c r="I100" s="38"/>
      <c r="J100" s="5"/>
      <c r="K100" s="5"/>
    </row>
    <row r="101" spans="1:253" s="5" customFormat="1" ht="33.75" customHeight="1" x14ac:dyDescent="0.25">
      <c r="A101" s="36"/>
      <c r="B101" s="37"/>
      <c r="C101" s="37"/>
      <c r="D101" s="37"/>
      <c r="E101" s="37"/>
      <c r="F101" s="37"/>
      <c r="G101" s="38"/>
      <c r="H101" s="37"/>
      <c r="I101" s="38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  <c r="EN101" s="4"/>
      <c r="EO101" s="4"/>
      <c r="EP101" s="4"/>
      <c r="EQ101" s="4"/>
      <c r="ER101" s="4"/>
      <c r="ES101" s="4"/>
      <c r="ET101" s="4"/>
      <c r="EU101" s="4"/>
      <c r="EV101" s="4"/>
      <c r="EW101" s="4"/>
      <c r="EX101" s="4"/>
      <c r="EY101" s="4"/>
      <c r="EZ101" s="4"/>
      <c r="FA101" s="4"/>
      <c r="FB101" s="4"/>
      <c r="FC101" s="4"/>
      <c r="FD101" s="4"/>
      <c r="FE101" s="4"/>
      <c r="FF101" s="4"/>
      <c r="FG101" s="4"/>
      <c r="FH101" s="4"/>
      <c r="FI101" s="4"/>
      <c r="FJ101" s="4"/>
      <c r="FK101" s="4"/>
      <c r="FL101" s="4"/>
      <c r="FM101" s="4"/>
      <c r="FN101" s="4"/>
      <c r="FO101" s="4"/>
      <c r="FP101" s="4"/>
      <c r="FQ101" s="4"/>
      <c r="FR101" s="4"/>
      <c r="FS101" s="4"/>
      <c r="FT101" s="4"/>
      <c r="FU101" s="4"/>
      <c r="FV101" s="4"/>
      <c r="FW101" s="4"/>
      <c r="FX101" s="4"/>
      <c r="FY101" s="4"/>
      <c r="FZ101" s="4"/>
      <c r="GA101" s="4"/>
      <c r="GB101" s="4"/>
      <c r="GC101" s="4"/>
      <c r="GD101" s="4"/>
      <c r="GE101" s="4"/>
      <c r="GF101" s="4"/>
      <c r="GG101" s="4"/>
      <c r="GH101" s="4"/>
      <c r="GI101" s="4"/>
      <c r="GJ101" s="4"/>
      <c r="GK101" s="4"/>
      <c r="GL101" s="4"/>
      <c r="GM101" s="4"/>
      <c r="GN101" s="4"/>
      <c r="GO101" s="4"/>
      <c r="GP101" s="4"/>
      <c r="GQ101" s="4"/>
      <c r="GR101" s="4"/>
      <c r="GS101" s="4"/>
      <c r="GT101" s="4"/>
      <c r="GU101" s="4"/>
      <c r="GV101" s="4"/>
      <c r="GW101" s="4"/>
      <c r="GX101" s="4"/>
      <c r="GY101" s="4"/>
      <c r="GZ101" s="4"/>
      <c r="HA101" s="4"/>
      <c r="HB101" s="4"/>
      <c r="HC101" s="4"/>
      <c r="HD101" s="4"/>
      <c r="HE101" s="4"/>
      <c r="HF101" s="4"/>
      <c r="HG101" s="4"/>
      <c r="HH101" s="4"/>
      <c r="HI101" s="4"/>
      <c r="HJ101" s="4"/>
      <c r="HK101" s="4"/>
      <c r="HL101" s="4"/>
      <c r="HM101" s="4"/>
      <c r="HN101" s="4"/>
      <c r="HO101" s="4"/>
      <c r="HP101" s="4"/>
      <c r="HQ101" s="4"/>
      <c r="HR101" s="4"/>
      <c r="HS101" s="4"/>
      <c r="HT101" s="4"/>
      <c r="HU101" s="4"/>
      <c r="HV101" s="4"/>
      <c r="HW101" s="4"/>
      <c r="HX101" s="4"/>
      <c r="HY101" s="4"/>
      <c r="HZ101" s="4"/>
      <c r="IA101" s="4"/>
      <c r="IB101" s="4"/>
      <c r="IC101" s="4"/>
      <c r="ID101" s="4"/>
      <c r="IE101" s="4"/>
      <c r="IF101" s="4"/>
      <c r="IG101" s="4"/>
      <c r="IH101" s="4"/>
      <c r="II101" s="4"/>
      <c r="IJ101" s="4"/>
      <c r="IK101" s="4"/>
      <c r="IL101" s="4"/>
      <c r="IM101" s="4"/>
      <c r="IN101" s="4"/>
      <c r="IO101" s="4"/>
      <c r="IP101" s="4"/>
      <c r="IQ101" s="4"/>
      <c r="IR101" s="4"/>
      <c r="IS101" s="4"/>
    </row>
    <row r="102" spans="1:253" s="5" customFormat="1" ht="23.25" customHeight="1" x14ac:dyDescent="0.25">
      <c r="A102" s="36"/>
      <c r="B102" s="37"/>
      <c r="C102" s="37"/>
      <c r="D102" s="37"/>
      <c r="E102" s="37"/>
      <c r="F102" s="37"/>
      <c r="G102" s="38"/>
      <c r="H102" s="37"/>
      <c r="I102" s="38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  <c r="EN102" s="4"/>
      <c r="EO102" s="4"/>
      <c r="EP102" s="4"/>
      <c r="EQ102" s="4"/>
      <c r="ER102" s="4"/>
      <c r="ES102" s="4"/>
      <c r="ET102" s="4"/>
      <c r="EU102" s="4"/>
      <c r="EV102" s="4"/>
      <c r="EW102" s="4"/>
      <c r="EX102" s="4"/>
      <c r="EY102" s="4"/>
      <c r="EZ102" s="4"/>
      <c r="FA102" s="4"/>
      <c r="FB102" s="4"/>
      <c r="FC102" s="4"/>
      <c r="FD102" s="4"/>
      <c r="FE102" s="4"/>
      <c r="FF102" s="4"/>
      <c r="FG102" s="4"/>
      <c r="FH102" s="4"/>
      <c r="FI102" s="4"/>
      <c r="FJ102" s="4"/>
      <c r="FK102" s="4"/>
      <c r="FL102" s="4"/>
      <c r="FM102" s="4"/>
      <c r="FN102" s="4"/>
      <c r="FO102" s="4"/>
      <c r="FP102" s="4"/>
      <c r="FQ102" s="4"/>
      <c r="FR102" s="4"/>
      <c r="FS102" s="4"/>
      <c r="FT102" s="4"/>
      <c r="FU102" s="4"/>
      <c r="FV102" s="4"/>
      <c r="FW102" s="4"/>
      <c r="FX102" s="4"/>
      <c r="FY102" s="4"/>
      <c r="FZ102" s="4"/>
      <c r="GA102" s="4"/>
      <c r="GB102" s="4"/>
      <c r="GC102" s="4"/>
      <c r="GD102" s="4"/>
      <c r="GE102" s="4"/>
      <c r="GF102" s="4"/>
      <c r="GG102" s="4"/>
      <c r="GH102" s="4"/>
      <c r="GI102" s="4"/>
      <c r="GJ102" s="4"/>
      <c r="GK102" s="4"/>
      <c r="GL102" s="4"/>
      <c r="GM102" s="4"/>
      <c r="GN102" s="4"/>
      <c r="GO102" s="4"/>
      <c r="GP102" s="4"/>
      <c r="GQ102" s="4"/>
      <c r="GR102" s="4"/>
      <c r="GS102" s="4"/>
      <c r="GT102" s="4"/>
      <c r="GU102" s="4"/>
      <c r="GV102" s="4"/>
      <c r="GW102" s="4"/>
      <c r="GX102" s="4"/>
      <c r="GY102" s="4"/>
      <c r="GZ102" s="4"/>
      <c r="HA102" s="4"/>
      <c r="HB102" s="4"/>
      <c r="HC102" s="4"/>
      <c r="HD102" s="4"/>
      <c r="HE102" s="4"/>
      <c r="HF102" s="4"/>
      <c r="HG102" s="4"/>
      <c r="HH102" s="4"/>
      <c r="HI102" s="4"/>
      <c r="HJ102" s="4"/>
      <c r="HK102" s="4"/>
      <c r="HL102" s="4"/>
      <c r="HM102" s="4"/>
      <c r="HN102" s="4"/>
      <c r="HO102" s="4"/>
      <c r="HP102" s="4"/>
      <c r="HQ102" s="4"/>
      <c r="HR102" s="4"/>
      <c r="HS102" s="4"/>
      <c r="HT102" s="4"/>
      <c r="HU102" s="4"/>
      <c r="HV102" s="4"/>
      <c r="HW102" s="4"/>
      <c r="HX102" s="4"/>
      <c r="HY102" s="4"/>
      <c r="HZ102" s="4"/>
      <c r="IA102" s="4"/>
      <c r="IB102" s="4"/>
      <c r="IC102" s="4"/>
      <c r="ID102" s="4"/>
      <c r="IE102" s="4"/>
      <c r="IF102" s="4"/>
      <c r="IG102" s="4"/>
      <c r="IH102" s="4"/>
      <c r="II102" s="4"/>
      <c r="IJ102" s="4"/>
      <c r="IK102" s="4"/>
      <c r="IL102" s="4"/>
      <c r="IM102" s="4"/>
      <c r="IN102" s="4"/>
      <c r="IO102" s="4"/>
      <c r="IP102" s="4"/>
      <c r="IQ102" s="4"/>
      <c r="IR102" s="4"/>
      <c r="IS102" s="4"/>
    </row>
    <row r="103" spans="1:253" s="5" customFormat="1" ht="23.25" customHeight="1" x14ac:dyDescent="0.25">
      <c r="A103" s="36"/>
      <c r="B103" s="37"/>
      <c r="C103" s="37"/>
      <c r="D103" s="37"/>
      <c r="E103" s="37"/>
      <c r="F103" s="37"/>
      <c r="G103" s="38"/>
      <c r="H103" s="37"/>
      <c r="I103" s="38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  <c r="EN103" s="4"/>
      <c r="EO103" s="4"/>
      <c r="EP103" s="4"/>
      <c r="EQ103" s="4"/>
      <c r="ER103" s="4"/>
      <c r="ES103" s="4"/>
      <c r="ET103" s="4"/>
      <c r="EU103" s="4"/>
      <c r="EV103" s="4"/>
      <c r="EW103" s="4"/>
      <c r="EX103" s="4"/>
      <c r="EY103" s="4"/>
      <c r="EZ103" s="4"/>
      <c r="FA103" s="4"/>
      <c r="FB103" s="4"/>
      <c r="FC103" s="4"/>
      <c r="FD103" s="4"/>
      <c r="FE103" s="4"/>
      <c r="FF103" s="4"/>
      <c r="FG103" s="4"/>
      <c r="FH103" s="4"/>
      <c r="FI103" s="4"/>
      <c r="FJ103" s="4"/>
      <c r="FK103" s="4"/>
      <c r="FL103" s="4"/>
      <c r="FM103" s="4"/>
      <c r="FN103" s="4"/>
      <c r="FO103" s="4"/>
      <c r="FP103" s="4"/>
      <c r="FQ103" s="4"/>
      <c r="FR103" s="4"/>
      <c r="FS103" s="4"/>
      <c r="FT103" s="4"/>
      <c r="FU103" s="4"/>
      <c r="FV103" s="4"/>
      <c r="FW103" s="4"/>
      <c r="FX103" s="4"/>
      <c r="FY103" s="4"/>
      <c r="FZ103" s="4"/>
      <c r="GA103" s="4"/>
      <c r="GB103" s="4"/>
      <c r="GC103" s="4"/>
      <c r="GD103" s="4"/>
      <c r="GE103" s="4"/>
      <c r="GF103" s="4"/>
      <c r="GG103" s="4"/>
      <c r="GH103" s="4"/>
      <c r="GI103" s="4"/>
      <c r="GJ103" s="4"/>
      <c r="GK103" s="4"/>
      <c r="GL103" s="4"/>
      <c r="GM103" s="4"/>
      <c r="GN103" s="4"/>
      <c r="GO103" s="4"/>
      <c r="GP103" s="4"/>
      <c r="GQ103" s="4"/>
      <c r="GR103" s="4"/>
      <c r="GS103" s="4"/>
      <c r="GT103" s="4"/>
      <c r="GU103" s="4"/>
      <c r="GV103" s="4"/>
      <c r="GW103" s="4"/>
      <c r="GX103" s="4"/>
      <c r="GY103" s="4"/>
      <c r="GZ103" s="4"/>
      <c r="HA103" s="4"/>
      <c r="HB103" s="4"/>
      <c r="HC103" s="4"/>
      <c r="HD103" s="4"/>
      <c r="HE103" s="4"/>
      <c r="HF103" s="4"/>
      <c r="HG103" s="4"/>
      <c r="HH103" s="4"/>
      <c r="HI103" s="4"/>
      <c r="HJ103" s="4"/>
      <c r="HK103" s="4"/>
      <c r="HL103" s="4"/>
      <c r="HM103" s="4"/>
      <c r="HN103" s="4"/>
      <c r="HO103" s="4"/>
      <c r="HP103" s="4"/>
      <c r="HQ103" s="4"/>
      <c r="HR103" s="4"/>
      <c r="HS103" s="4"/>
      <c r="HT103" s="4"/>
      <c r="HU103" s="4"/>
      <c r="HV103" s="4"/>
      <c r="HW103" s="4"/>
      <c r="HX103" s="4"/>
      <c r="HY103" s="4"/>
      <c r="HZ103" s="4"/>
      <c r="IA103" s="4"/>
      <c r="IB103" s="4"/>
      <c r="IC103" s="4"/>
      <c r="ID103" s="4"/>
      <c r="IE103" s="4"/>
      <c r="IF103" s="4"/>
      <c r="IG103" s="4"/>
      <c r="IH103" s="4"/>
      <c r="II103" s="4"/>
      <c r="IJ103" s="4"/>
      <c r="IK103" s="4"/>
      <c r="IL103" s="4"/>
      <c r="IM103" s="4"/>
      <c r="IN103" s="4"/>
      <c r="IO103" s="4"/>
      <c r="IP103" s="4"/>
      <c r="IQ103" s="4"/>
      <c r="IR103" s="4"/>
      <c r="IS103" s="4"/>
    </row>
    <row r="104" spans="1:253" s="1" customFormat="1" ht="33.75" customHeight="1" x14ac:dyDescent="0.25">
      <c r="A104" s="36"/>
      <c r="B104" s="37"/>
      <c r="C104" s="37"/>
      <c r="D104" s="37"/>
      <c r="E104" s="37"/>
      <c r="F104" s="37"/>
      <c r="G104" s="38"/>
      <c r="H104" s="37"/>
      <c r="I104" s="38"/>
      <c r="J104" s="5"/>
      <c r="K104" s="5"/>
    </row>
    <row r="105" spans="1:253" x14ac:dyDescent="0.25">
      <c r="B105" s="37"/>
      <c r="C105" s="37"/>
      <c r="D105" s="37"/>
      <c r="E105" s="37"/>
      <c r="F105" s="37"/>
      <c r="G105" s="38"/>
      <c r="H105" s="37"/>
      <c r="I105" s="38"/>
    </row>
    <row r="106" spans="1:253" x14ac:dyDescent="0.25">
      <c r="B106" s="37"/>
      <c r="C106" s="37"/>
      <c r="D106" s="37"/>
      <c r="E106" s="37"/>
      <c r="F106" s="37"/>
      <c r="G106" s="38"/>
      <c r="H106" s="37"/>
      <c r="I106" s="38"/>
    </row>
    <row r="107" spans="1:253" x14ac:dyDescent="0.25">
      <c r="B107" s="37"/>
      <c r="C107" s="37"/>
      <c r="D107" s="37"/>
      <c r="E107" s="37"/>
      <c r="F107" s="37"/>
      <c r="G107" s="38"/>
      <c r="H107" s="37"/>
      <c r="I107" s="38"/>
    </row>
    <row r="108" spans="1:253" x14ac:dyDescent="0.25">
      <c r="B108" s="37"/>
      <c r="C108" s="37"/>
      <c r="D108" s="37"/>
      <c r="E108" s="37"/>
      <c r="F108" s="37"/>
      <c r="G108" s="38"/>
      <c r="H108" s="37"/>
      <c r="I108" s="38"/>
    </row>
    <row r="109" spans="1:253" x14ac:dyDescent="0.25">
      <c r="B109" s="37"/>
      <c r="C109" s="37"/>
      <c r="D109" s="37"/>
      <c r="E109" s="37"/>
      <c r="F109" s="37"/>
      <c r="G109" s="38"/>
      <c r="H109" s="37"/>
      <c r="I109" s="38"/>
    </row>
    <row r="110" spans="1:253" x14ac:dyDescent="0.25">
      <c r="B110" s="37"/>
      <c r="C110" s="37"/>
      <c r="D110" s="37"/>
      <c r="E110" s="37"/>
      <c r="F110" s="37"/>
      <c r="G110" s="38"/>
      <c r="H110" s="37"/>
      <c r="I110" s="38"/>
    </row>
    <row r="111" spans="1:253" x14ac:dyDescent="0.25">
      <c r="B111" s="37"/>
      <c r="C111" s="37"/>
      <c r="D111" s="37"/>
      <c r="E111" s="37"/>
      <c r="F111" s="37"/>
      <c r="G111" s="38"/>
      <c r="H111" s="37"/>
      <c r="I111" s="38"/>
    </row>
    <row r="112" spans="1:253" x14ac:dyDescent="0.25">
      <c r="B112" s="37"/>
      <c r="C112" s="37"/>
      <c r="D112" s="37"/>
      <c r="E112" s="37"/>
      <c r="F112" s="37"/>
      <c r="G112" s="38"/>
      <c r="H112" s="37"/>
      <c r="I112" s="38"/>
    </row>
    <row r="113" spans="1:11" x14ac:dyDescent="0.25">
      <c r="B113" s="37"/>
      <c r="C113" s="37"/>
      <c r="D113" s="37"/>
      <c r="E113" s="37"/>
      <c r="F113" s="37"/>
      <c r="G113" s="38"/>
      <c r="H113" s="37"/>
      <c r="I113" s="38"/>
    </row>
    <row r="114" spans="1:11" x14ac:dyDescent="0.25">
      <c r="B114" s="37"/>
      <c r="C114" s="37"/>
      <c r="D114" s="37"/>
      <c r="E114" s="37"/>
      <c r="F114" s="37"/>
      <c r="G114" s="38"/>
      <c r="H114" s="37"/>
      <c r="I114" s="38"/>
    </row>
    <row r="115" spans="1:11" x14ac:dyDescent="0.25">
      <c r="B115" s="37"/>
      <c r="C115" s="37"/>
      <c r="D115" s="37"/>
      <c r="E115" s="37"/>
      <c r="F115" s="37"/>
      <c r="G115" s="38"/>
      <c r="H115" s="37"/>
      <c r="I115" s="38"/>
    </row>
    <row r="116" spans="1:11" x14ac:dyDescent="0.25">
      <c r="B116" s="37"/>
      <c r="C116" s="37"/>
      <c r="D116" s="37"/>
      <c r="E116" s="37"/>
      <c r="F116" s="37"/>
      <c r="G116" s="38"/>
      <c r="H116" s="37"/>
      <c r="I116" s="38"/>
    </row>
    <row r="117" spans="1:11" x14ac:dyDescent="0.25">
      <c r="B117" s="37"/>
      <c r="C117" s="37"/>
      <c r="D117" s="37"/>
      <c r="E117" s="37"/>
      <c r="F117" s="37"/>
      <c r="G117" s="38"/>
      <c r="H117" s="37"/>
      <c r="I117" s="38"/>
    </row>
    <row r="118" spans="1:11" x14ac:dyDescent="0.25">
      <c r="B118" s="37"/>
      <c r="C118" s="37"/>
      <c r="D118" s="37"/>
      <c r="E118" s="37"/>
      <c r="F118" s="37"/>
      <c r="G118" s="38"/>
      <c r="H118" s="37"/>
      <c r="I118" s="38"/>
    </row>
    <row r="119" spans="1:11" x14ac:dyDescent="0.25">
      <c r="B119" s="37"/>
      <c r="C119" s="37"/>
      <c r="D119" s="37"/>
      <c r="E119" s="37"/>
      <c r="F119" s="37"/>
      <c r="G119" s="38"/>
      <c r="H119" s="37"/>
      <c r="I119" s="38"/>
    </row>
    <row r="120" spans="1:11" x14ac:dyDescent="0.25">
      <c r="B120" s="37"/>
      <c r="C120" s="37"/>
      <c r="D120" s="37"/>
      <c r="E120" s="37"/>
      <c r="F120" s="37"/>
      <c r="G120" s="38"/>
      <c r="H120" s="37"/>
      <c r="I120" s="38"/>
    </row>
    <row r="121" spans="1:11" x14ac:dyDescent="0.25">
      <c r="B121" s="37"/>
      <c r="C121" s="37"/>
      <c r="D121" s="37"/>
      <c r="E121" s="37"/>
      <c r="F121" s="37"/>
      <c r="G121" s="38"/>
      <c r="H121" s="37"/>
      <c r="I121" s="38"/>
    </row>
    <row r="122" spans="1:11" ht="12.75" customHeight="1" x14ac:dyDescent="0.25">
      <c r="B122" s="37"/>
      <c r="C122" s="37"/>
      <c r="D122" s="37"/>
      <c r="E122" s="37"/>
      <c r="F122" s="37"/>
      <c r="G122" s="38"/>
      <c r="H122" s="37"/>
      <c r="I122" s="38"/>
    </row>
    <row r="123" spans="1:11" ht="12.75" customHeight="1" x14ac:dyDescent="0.25">
      <c r="B123" s="37"/>
      <c r="C123" s="37"/>
      <c r="D123" s="37"/>
      <c r="E123" s="37"/>
      <c r="F123" s="37"/>
      <c r="G123" s="38"/>
      <c r="H123" s="37"/>
      <c r="I123" s="38"/>
    </row>
    <row r="124" spans="1:11" s="30" customFormat="1" ht="33.75" customHeight="1" x14ac:dyDescent="0.25">
      <c r="A124" s="36"/>
      <c r="B124" s="37"/>
      <c r="C124" s="37"/>
      <c r="D124" s="37"/>
      <c r="E124" s="37"/>
      <c r="F124" s="37"/>
      <c r="G124" s="38"/>
      <c r="H124" s="37"/>
      <c r="I124" s="38"/>
      <c r="J124" s="5"/>
      <c r="K124" s="5"/>
    </row>
    <row r="125" spans="1:11" ht="12.75" customHeight="1" x14ac:dyDescent="0.25">
      <c r="B125" s="37"/>
      <c r="C125" s="37"/>
      <c r="D125" s="37"/>
      <c r="E125" s="37"/>
      <c r="F125" s="37"/>
      <c r="G125" s="38"/>
      <c r="H125" s="37"/>
      <c r="I125" s="38"/>
    </row>
    <row r="126" spans="1:11" ht="12.75" customHeight="1" x14ac:dyDescent="0.25">
      <c r="B126" s="37"/>
      <c r="C126" s="37"/>
      <c r="D126" s="37"/>
      <c r="E126" s="37"/>
      <c r="F126" s="37"/>
      <c r="G126" s="38"/>
      <c r="H126" s="37"/>
      <c r="I126" s="38"/>
    </row>
    <row r="127" spans="1:11" ht="12.75" customHeight="1" x14ac:dyDescent="0.25">
      <c r="B127" s="37"/>
      <c r="C127" s="37"/>
      <c r="D127" s="37"/>
      <c r="E127" s="37"/>
      <c r="F127" s="37"/>
      <c r="G127" s="38"/>
      <c r="H127" s="37"/>
      <c r="I127" s="38"/>
    </row>
    <row r="128" spans="1:11" s="39" customFormat="1" ht="13.5" customHeight="1" x14ac:dyDescent="0.25">
      <c r="A128" s="36"/>
      <c r="B128" s="37"/>
      <c r="C128" s="37"/>
      <c r="D128" s="37"/>
      <c r="E128" s="37"/>
      <c r="F128" s="37"/>
      <c r="G128" s="38"/>
      <c r="H128" s="37"/>
      <c r="I128" s="38"/>
      <c r="J128" s="5"/>
      <c r="K128" s="5"/>
    </row>
    <row r="129" spans="1:253" s="1" customFormat="1" ht="12.75" customHeight="1" x14ac:dyDescent="0.25">
      <c r="A129" s="36"/>
      <c r="B129" s="37"/>
      <c r="C129" s="37"/>
      <c r="D129" s="37"/>
      <c r="E129" s="37"/>
      <c r="F129" s="37"/>
      <c r="G129" s="38"/>
      <c r="H129" s="37"/>
      <c r="I129" s="38"/>
      <c r="J129" s="5"/>
      <c r="K129" s="5"/>
    </row>
    <row r="130" spans="1:253" s="39" customFormat="1" ht="17.25" customHeight="1" x14ac:dyDescent="0.25">
      <c r="A130" s="36"/>
      <c r="B130" s="37"/>
      <c r="C130" s="37"/>
      <c r="D130" s="37"/>
      <c r="E130" s="37"/>
      <c r="F130" s="37"/>
      <c r="G130" s="38"/>
      <c r="H130" s="37"/>
      <c r="I130" s="38"/>
      <c r="J130" s="5"/>
      <c r="K130" s="5"/>
    </row>
    <row r="131" spans="1:253" s="5" customFormat="1" ht="33.75" customHeight="1" x14ac:dyDescent="0.25">
      <c r="A131" s="36"/>
      <c r="B131" s="37"/>
      <c r="C131" s="37"/>
      <c r="D131" s="37"/>
      <c r="E131" s="37"/>
      <c r="F131" s="37"/>
      <c r="G131" s="38"/>
      <c r="H131" s="37"/>
      <c r="I131" s="38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  <c r="EN131" s="4"/>
      <c r="EO131" s="4"/>
      <c r="EP131" s="4"/>
      <c r="EQ131" s="4"/>
      <c r="ER131" s="4"/>
      <c r="ES131" s="4"/>
      <c r="ET131" s="4"/>
      <c r="EU131" s="4"/>
      <c r="EV131" s="4"/>
      <c r="EW131" s="4"/>
      <c r="EX131" s="4"/>
      <c r="EY131" s="4"/>
      <c r="EZ131" s="4"/>
      <c r="FA131" s="4"/>
      <c r="FB131" s="4"/>
      <c r="FC131" s="4"/>
      <c r="FD131" s="4"/>
      <c r="FE131" s="4"/>
      <c r="FF131" s="4"/>
      <c r="FG131" s="4"/>
      <c r="FH131" s="4"/>
      <c r="FI131" s="4"/>
      <c r="FJ131" s="4"/>
      <c r="FK131" s="4"/>
      <c r="FL131" s="4"/>
      <c r="FM131" s="4"/>
      <c r="FN131" s="4"/>
      <c r="FO131" s="4"/>
      <c r="FP131" s="4"/>
      <c r="FQ131" s="4"/>
      <c r="FR131" s="4"/>
      <c r="FS131" s="4"/>
      <c r="FT131" s="4"/>
      <c r="FU131" s="4"/>
      <c r="FV131" s="4"/>
      <c r="FW131" s="4"/>
      <c r="FX131" s="4"/>
      <c r="FY131" s="4"/>
      <c r="FZ131" s="4"/>
      <c r="GA131" s="4"/>
      <c r="GB131" s="4"/>
      <c r="GC131" s="4"/>
      <c r="GD131" s="4"/>
      <c r="GE131" s="4"/>
      <c r="GF131" s="4"/>
      <c r="GG131" s="4"/>
      <c r="GH131" s="4"/>
      <c r="GI131" s="4"/>
      <c r="GJ131" s="4"/>
      <c r="GK131" s="4"/>
      <c r="GL131" s="4"/>
      <c r="GM131" s="4"/>
      <c r="GN131" s="4"/>
      <c r="GO131" s="4"/>
      <c r="GP131" s="4"/>
      <c r="GQ131" s="4"/>
      <c r="GR131" s="4"/>
      <c r="GS131" s="4"/>
      <c r="GT131" s="4"/>
      <c r="GU131" s="4"/>
      <c r="GV131" s="4"/>
      <c r="GW131" s="4"/>
      <c r="GX131" s="4"/>
      <c r="GY131" s="4"/>
      <c r="GZ131" s="4"/>
      <c r="HA131" s="4"/>
      <c r="HB131" s="4"/>
      <c r="HC131" s="4"/>
      <c r="HD131" s="4"/>
      <c r="HE131" s="4"/>
      <c r="HF131" s="4"/>
      <c r="HG131" s="4"/>
      <c r="HH131" s="4"/>
      <c r="HI131" s="4"/>
      <c r="HJ131" s="4"/>
      <c r="HK131" s="4"/>
      <c r="HL131" s="4"/>
      <c r="HM131" s="4"/>
      <c r="HN131" s="4"/>
      <c r="HO131" s="4"/>
      <c r="HP131" s="4"/>
      <c r="HQ131" s="4"/>
      <c r="HR131" s="4"/>
      <c r="HS131" s="4"/>
      <c r="HT131" s="4"/>
      <c r="HU131" s="4"/>
      <c r="HV131" s="4"/>
      <c r="HW131" s="4"/>
      <c r="HX131" s="4"/>
      <c r="HY131" s="4"/>
      <c r="HZ131" s="4"/>
      <c r="IA131" s="4"/>
      <c r="IB131" s="4"/>
      <c r="IC131" s="4"/>
      <c r="ID131" s="4"/>
      <c r="IE131" s="4"/>
      <c r="IF131" s="4"/>
      <c r="IG131" s="4"/>
      <c r="IH131" s="4"/>
      <c r="II131" s="4"/>
      <c r="IJ131" s="4"/>
      <c r="IK131" s="4"/>
      <c r="IL131" s="4"/>
      <c r="IM131" s="4"/>
      <c r="IN131" s="4"/>
      <c r="IO131" s="4"/>
      <c r="IP131" s="4"/>
      <c r="IQ131" s="4"/>
      <c r="IR131" s="4"/>
      <c r="IS131" s="4"/>
    </row>
    <row r="132" spans="1:253" s="5" customFormat="1" ht="23.25" customHeight="1" x14ac:dyDescent="0.25">
      <c r="A132" s="36"/>
      <c r="B132" s="37"/>
      <c r="C132" s="37"/>
      <c r="D132" s="37"/>
      <c r="E132" s="37"/>
      <c r="F132" s="37"/>
      <c r="G132" s="38"/>
      <c r="H132" s="37"/>
      <c r="I132" s="38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  <c r="EN132" s="4"/>
      <c r="EO132" s="4"/>
      <c r="EP132" s="4"/>
      <c r="EQ132" s="4"/>
      <c r="ER132" s="4"/>
      <c r="ES132" s="4"/>
      <c r="ET132" s="4"/>
      <c r="EU132" s="4"/>
      <c r="EV132" s="4"/>
      <c r="EW132" s="4"/>
      <c r="EX132" s="4"/>
      <c r="EY132" s="4"/>
      <c r="EZ132" s="4"/>
      <c r="FA132" s="4"/>
      <c r="FB132" s="4"/>
      <c r="FC132" s="4"/>
      <c r="FD132" s="4"/>
      <c r="FE132" s="4"/>
      <c r="FF132" s="4"/>
      <c r="FG132" s="4"/>
      <c r="FH132" s="4"/>
      <c r="FI132" s="4"/>
      <c r="FJ132" s="4"/>
      <c r="FK132" s="4"/>
      <c r="FL132" s="4"/>
      <c r="FM132" s="4"/>
      <c r="FN132" s="4"/>
      <c r="FO132" s="4"/>
      <c r="FP132" s="4"/>
      <c r="FQ132" s="4"/>
      <c r="FR132" s="4"/>
      <c r="FS132" s="4"/>
      <c r="FT132" s="4"/>
      <c r="FU132" s="4"/>
      <c r="FV132" s="4"/>
      <c r="FW132" s="4"/>
      <c r="FX132" s="4"/>
      <c r="FY132" s="4"/>
      <c r="FZ132" s="4"/>
      <c r="GA132" s="4"/>
      <c r="GB132" s="4"/>
      <c r="GC132" s="4"/>
      <c r="GD132" s="4"/>
      <c r="GE132" s="4"/>
      <c r="GF132" s="4"/>
      <c r="GG132" s="4"/>
      <c r="GH132" s="4"/>
      <c r="GI132" s="4"/>
      <c r="GJ132" s="4"/>
      <c r="GK132" s="4"/>
      <c r="GL132" s="4"/>
      <c r="GM132" s="4"/>
      <c r="GN132" s="4"/>
      <c r="GO132" s="4"/>
      <c r="GP132" s="4"/>
      <c r="GQ132" s="4"/>
      <c r="GR132" s="4"/>
      <c r="GS132" s="4"/>
      <c r="GT132" s="4"/>
      <c r="GU132" s="4"/>
      <c r="GV132" s="4"/>
      <c r="GW132" s="4"/>
      <c r="GX132" s="4"/>
      <c r="GY132" s="4"/>
      <c r="GZ132" s="4"/>
      <c r="HA132" s="4"/>
      <c r="HB132" s="4"/>
      <c r="HC132" s="4"/>
      <c r="HD132" s="4"/>
      <c r="HE132" s="4"/>
      <c r="HF132" s="4"/>
      <c r="HG132" s="4"/>
      <c r="HH132" s="4"/>
      <c r="HI132" s="4"/>
      <c r="HJ132" s="4"/>
      <c r="HK132" s="4"/>
      <c r="HL132" s="4"/>
      <c r="HM132" s="4"/>
      <c r="HN132" s="4"/>
      <c r="HO132" s="4"/>
      <c r="HP132" s="4"/>
      <c r="HQ132" s="4"/>
      <c r="HR132" s="4"/>
      <c r="HS132" s="4"/>
      <c r="HT132" s="4"/>
      <c r="HU132" s="4"/>
      <c r="HV132" s="4"/>
      <c r="HW132" s="4"/>
      <c r="HX132" s="4"/>
      <c r="HY132" s="4"/>
      <c r="HZ132" s="4"/>
      <c r="IA132" s="4"/>
      <c r="IB132" s="4"/>
      <c r="IC132" s="4"/>
      <c r="ID132" s="4"/>
      <c r="IE132" s="4"/>
      <c r="IF132" s="4"/>
      <c r="IG132" s="4"/>
      <c r="IH132" s="4"/>
      <c r="II132" s="4"/>
      <c r="IJ132" s="4"/>
      <c r="IK132" s="4"/>
      <c r="IL132" s="4"/>
      <c r="IM132" s="4"/>
      <c r="IN132" s="4"/>
      <c r="IO132" s="4"/>
      <c r="IP132" s="4"/>
      <c r="IQ132" s="4"/>
      <c r="IR132" s="4"/>
      <c r="IS132" s="4"/>
    </row>
    <row r="133" spans="1:253" s="5" customFormat="1" ht="23.25" customHeight="1" x14ac:dyDescent="0.25">
      <c r="A133" s="36"/>
      <c r="B133" s="37"/>
      <c r="C133" s="37"/>
      <c r="D133" s="37"/>
      <c r="E133" s="37"/>
      <c r="F133" s="37"/>
      <c r="G133" s="38"/>
      <c r="H133" s="37"/>
      <c r="I133" s="38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  <c r="EN133" s="4"/>
      <c r="EO133" s="4"/>
      <c r="EP133" s="4"/>
      <c r="EQ133" s="4"/>
      <c r="ER133" s="4"/>
      <c r="ES133" s="4"/>
      <c r="ET133" s="4"/>
      <c r="EU133" s="4"/>
      <c r="EV133" s="4"/>
      <c r="EW133" s="4"/>
      <c r="EX133" s="4"/>
      <c r="EY133" s="4"/>
      <c r="EZ133" s="4"/>
      <c r="FA133" s="4"/>
      <c r="FB133" s="4"/>
      <c r="FC133" s="4"/>
      <c r="FD133" s="4"/>
      <c r="FE133" s="4"/>
      <c r="FF133" s="4"/>
      <c r="FG133" s="4"/>
      <c r="FH133" s="4"/>
      <c r="FI133" s="4"/>
      <c r="FJ133" s="4"/>
      <c r="FK133" s="4"/>
      <c r="FL133" s="4"/>
      <c r="FM133" s="4"/>
      <c r="FN133" s="4"/>
      <c r="FO133" s="4"/>
      <c r="FP133" s="4"/>
      <c r="FQ133" s="4"/>
      <c r="FR133" s="4"/>
      <c r="FS133" s="4"/>
      <c r="FT133" s="4"/>
      <c r="FU133" s="4"/>
      <c r="FV133" s="4"/>
      <c r="FW133" s="4"/>
      <c r="FX133" s="4"/>
      <c r="FY133" s="4"/>
      <c r="FZ133" s="4"/>
      <c r="GA133" s="4"/>
      <c r="GB133" s="4"/>
      <c r="GC133" s="4"/>
      <c r="GD133" s="4"/>
      <c r="GE133" s="4"/>
      <c r="GF133" s="4"/>
      <c r="GG133" s="4"/>
      <c r="GH133" s="4"/>
      <c r="GI133" s="4"/>
      <c r="GJ133" s="4"/>
      <c r="GK133" s="4"/>
      <c r="GL133" s="4"/>
      <c r="GM133" s="4"/>
      <c r="GN133" s="4"/>
      <c r="GO133" s="4"/>
      <c r="GP133" s="4"/>
      <c r="GQ133" s="4"/>
      <c r="GR133" s="4"/>
      <c r="GS133" s="4"/>
      <c r="GT133" s="4"/>
      <c r="GU133" s="4"/>
      <c r="GV133" s="4"/>
      <c r="GW133" s="4"/>
      <c r="GX133" s="4"/>
      <c r="GY133" s="4"/>
      <c r="GZ133" s="4"/>
      <c r="HA133" s="4"/>
      <c r="HB133" s="4"/>
      <c r="HC133" s="4"/>
      <c r="HD133" s="4"/>
      <c r="HE133" s="4"/>
      <c r="HF133" s="4"/>
      <c r="HG133" s="4"/>
      <c r="HH133" s="4"/>
      <c r="HI133" s="4"/>
      <c r="HJ133" s="4"/>
      <c r="HK133" s="4"/>
      <c r="HL133" s="4"/>
      <c r="HM133" s="4"/>
      <c r="HN133" s="4"/>
      <c r="HO133" s="4"/>
      <c r="HP133" s="4"/>
      <c r="HQ133" s="4"/>
      <c r="HR133" s="4"/>
      <c r="HS133" s="4"/>
      <c r="HT133" s="4"/>
      <c r="HU133" s="4"/>
      <c r="HV133" s="4"/>
      <c r="HW133" s="4"/>
      <c r="HX133" s="4"/>
      <c r="HY133" s="4"/>
      <c r="HZ133" s="4"/>
      <c r="IA133" s="4"/>
      <c r="IB133" s="4"/>
      <c r="IC133" s="4"/>
      <c r="ID133" s="4"/>
      <c r="IE133" s="4"/>
      <c r="IF133" s="4"/>
      <c r="IG133" s="4"/>
      <c r="IH133" s="4"/>
      <c r="II133" s="4"/>
      <c r="IJ133" s="4"/>
      <c r="IK133" s="4"/>
      <c r="IL133" s="4"/>
      <c r="IM133" s="4"/>
      <c r="IN133" s="4"/>
      <c r="IO133" s="4"/>
      <c r="IP133" s="4"/>
      <c r="IQ133" s="4"/>
      <c r="IR133" s="4"/>
      <c r="IS133" s="4"/>
    </row>
    <row r="134" spans="1:253" s="1" customFormat="1" ht="33.75" customHeight="1" x14ac:dyDescent="0.25">
      <c r="A134" s="36"/>
      <c r="B134" s="37"/>
      <c r="C134" s="37"/>
      <c r="D134" s="37"/>
      <c r="E134" s="37"/>
      <c r="F134" s="37"/>
      <c r="G134" s="38"/>
      <c r="H134" s="37"/>
      <c r="I134" s="38"/>
      <c r="J134" s="5"/>
      <c r="K134" s="5"/>
    </row>
    <row r="135" spans="1:253" ht="12.75" customHeight="1" x14ac:dyDescent="0.25">
      <c r="B135" s="37"/>
      <c r="C135" s="37"/>
      <c r="D135" s="37"/>
      <c r="E135" s="37"/>
      <c r="F135" s="37"/>
      <c r="G135" s="38"/>
      <c r="H135" s="37"/>
      <c r="I135" s="38"/>
    </row>
    <row r="136" spans="1:253" ht="12.75" customHeight="1" x14ac:dyDescent="0.25">
      <c r="B136" s="37"/>
      <c r="C136" s="37"/>
      <c r="D136" s="37"/>
      <c r="E136" s="37"/>
      <c r="F136" s="37"/>
      <c r="G136" s="38"/>
      <c r="H136" s="37"/>
      <c r="I136" s="38"/>
    </row>
    <row r="137" spans="1:253" ht="12.75" customHeight="1" x14ac:dyDescent="0.25">
      <c r="B137" s="37"/>
      <c r="C137" s="37"/>
      <c r="D137" s="37"/>
      <c r="E137" s="37"/>
      <c r="F137" s="37"/>
      <c r="G137" s="38"/>
      <c r="H137" s="37"/>
      <c r="I137" s="38"/>
    </row>
    <row r="138" spans="1:253" ht="12.75" customHeight="1" x14ac:dyDescent="0.25">
      <c r="B138" s="37"/>
      <c r="C138" s="37"/>
      <c r="D138" s="37"/>
      <c r="E138" s="37"/>
      <c r="F138" s="37"/>
      <c r="G138" s="38"/>
      <c r="H138" s="37"/>
      <c r="I138" s="38"/>
    </row>
    <row r="139" spans="1:253" ht="12.75" customHeight="1" x14ac:dyDescent="0.25">
      <c r="B139" s="37"/>
      <c r="C139" s="37"/>
      <c r="D139" s="37"/>
      <c r="E139" s="37"/>
      <c r="F139" s="37"/>
      <c r="G139" s="38"/>
      <c r="H139" s="37"/>
      <c r="I139" s="38"/>
    </row>
    <row r="140" spans="1:253" ht="12.75" customHeight="1" x14ac:dyDescent="0.25">
      <c r="B140" s="37"/>
      <c r="C140" s="37"/>
      <c r="D140" s="37"/>
      <c r="E140" s="37"/>
      <c r="F140" s="37"/>
      <c r="G140" s="38"/>
      <c r="H140" s="37"/>
      <c r="I140" s="38"/>
    </row>
    <row r="141" spans="1:253" ht="12.75" customHeight="1" x14ac:dyDescent="0.25">
      <c r="B141" s="37"/>
      <c r="C141" s="37"/>
      <c r="D141" s="37"/>
      <c r="E141" s="37"/>
      <c r="F141" s="37"/>
      <c r="G141" s="38"/>
      <c r="H141" s="37"/>
      <c r="I141" s="38"/>
    </row>
    <row r="142" spans="1:253" ht="12.75" customHeight="1" x14ac:dyDescent="0.25">
      <c r="B142" s="37"/>
      <c r="C142" s="37"/>
      <c r="D142" s="37"/>
      <c r="E142" s="37"/>
      <c r="F142" s="37"/>
      <c r="G142" s="38"/>
      <c r="H142" s="37"/>
      <c r="I142" s="38"/>
    </row>
    <row r="143" spans="1:253" ht="12.75" customHeight="1" x14ac:dyDescent="0.25">
      <c r="B143" s="37"/>
      <c r="C143" s="37"/>
      <c r="D143" s="37"/>
      <c r="E143" s="37"/>
      <c r="F143" s="37"/>
      <c r="G143" s="38"/>
      <c r="H143" s="37"/>
      <c r="I143" s="38"/>
    </row>
    <row r="144" spans="1:253" ht="12.75" customHeight="1" x14ac:dyDescent="0.25">
      <c r="B144" s="37"/>
      <c r="C144" s="37"/>
      <c r="D144" s="37"/>
      <c r="E144" s="37"/>
      <c r="F144" s="37"/>
      <c r="G144" s="38"/>
      <c r="H144" s="37"/>
      <c r="I144" s="38"/>
    </row>
    <row r="145" spans="1:11" ht="12.75" customHeight="1" x14ac:dyDescent="0.25">
      <c r="B145" s="37"/>
      <c r="C145" s="37"/>
      <c r="D145" s="37"/>
      <c r="E145" s="37"/>
      <c r="F145" s="37"/>
      <c r="G145" s="38"/>
      <c r="H145" s="37"/>
      <c r="I145" s="38"/>
    </row>
    <row r="146" spans="1:11" ht="12.75" customHeight="1" x14ac:dyDescent="0.25">
      <c r="B146" s="37"/>
      <c r="C146" s="37"/>
      <c r="D146" s="37"/>
      <c r="E146" s="37"/>
      <c r="F146" s="37"/>
      <c r="G146" s="38"/>
      <c r="H146" s="37"/>
      <c r="I146" s="38"/>
    </row>
    <row r="147" spans="1:11" ht="12.75" customHeight="1" x14ac:dyDescent="0.25">
      <c r="B147" s="37"/>
      <c r="C147" s="37"/>
      <c r="D147" s="37"/>
      <c r="E147" s="37"/>
      <c r="F147" s="37"/>
      <c r="G147" s="38"/>
      <c r="H147" s="37"/>
      <c r="I147" s="38"/>
    </row>
    <row r="148" spans="1:11" ht="12.75" customHeight="1" x14ac:dyDescent="0.25">
      <c r="B148" s="37"/>
      <c r="C148" s="37"/>
      <c r="D148" s="37"/>
      <c r="E148" s="37"/>
      <c r="F148" s="37"/>
      <c r="G148" s="38"/>
      <c r="H148" s="37"/>
      <c r="I148" s="38"/>
    </row>
    <row r="149" spans="1:11" ht="12.75" customHeight="1" x14ac:dyDescent="0.25">
      <c r="B149" s="37"/>
      <c r="C149" s="37"/>
      <c r="D149" s="37"/>
      <c r="E149" s="37"/>
      <c r="F149" s="37"/>
      <c r="G149" s="38"/>
      <c r="H149" s="37"/>
      <c r="I149" s="38"/>
    </row>
    <row r="150" spans="1:11" ht="12.75" customHeight="1" x14ac:dyDescent="0.25">
      <c r="B150" s="37"/>
      <c r="C150" s="37"/>
      <c r="D150" s="37"/>
      <c r="E150" s="37"/>
      <c r="F150" s="37"/>
      <c r="G150" s="38"/>
      <c r="H150" s="37"/>
      <c r="I150" s="38"/>
    </row>
    <row r="151" spans="1:11" ht="12.75" customHeight="1" x14ac:dyDescent="0.25">
      <c r="B151" s="37"/>
      <c r="C151" s="37"/>
      <c r="D151" s="37"/>
      <c r="E151" s="37"/>
      <c r="F151" s="37"/>
      <c r="G151" s="38"/>
      <c r="H151" s="37"/>
      <c r="I151" s="38"/>
    </row>
    <row r="152" spans="1:11" ht="12.75" customHeight="1" x14ac:dyDescent="0.25">
      <c r="B152" s="37"/>
      <c r="C152" s="37"/>
      <c r="D152" s="37"/>
      <c r="E152" s="37"/>
      <c r="F152" s="37"/>
      <c r="G152" s="38"/>
      <c r="H152" s="37"/>
      <c r="I152" s="38"/>
    </row>
    <row r="153" spans="1:11" ht="12.75" customHeight="1" x14ac:dyDescent="0.25">
      <c r="B153" s="37"/>
      <c r="C153" s="37"/>
      <c r="D153" s="37"/>
      <c r="E153" s="37"/>
      <c r="F153" s="37"/>
      <c r="G153" s="38"/>
      <c r="H153" s="37"/>
      <c r="I153" s="38"/>
    </row>
    <row r="154" spans="1:11" s="30" customFormat="1" ht="33.75" customHeight="1" x14ac:dyDescent="0.25">
      <c r="A154" s="36"/>
      <c r="B154" s="37"/>
      <c r="C154" s="37"/>
      <c r="D154" s="37"/>
      <c r="E154" s="37"/>
      <c r="F154" s="37"/>
      <c r="G154" s="38"/>
      <c r="H154" s="37"/>
      <c r="I154" s="38"/>
      <c r="J154" s="5"/>
      <c r="K154" s="5"/>
    </row>
    <row r="155" spans="1:11" ht="12.75" customHeight="1" x14ac:dyDescent="0.25">
      <c r="B155" s="37"/>
      <c r="C155" s="37"/>
      <c r="D155" s="37"/>
      <c r="E155" s="37"/>
      <c r="F155" s="37"/>
      <c r="G155" s="38"/>
      <c r="H155" s="37"/>
      <c r="I155" s="38"/>
    </row>
    <row r="156" spans="1:11" ht="12.75" customHeight="1" x14ac:dyDescent="0.25">
      <c r="B156" s="37"/>
      <c r="C156" s="37"/>
      <c r="D156" s="37"/>
      <c r="E156" s="37"/>
      <c r="F156" s="37"/>
      <c r="G156" s="38"/>
      <c r="H156" s="37"/>
      <c r="I156" s="38"/>
    </row>
    <row r="157" spans="1:11" ht="12.75" customHeight="1" x14ac:dyDescent="0.25">
      <c r="B157" s="37"/>
      <c r="C157" s="37"/>
      <c r="D157" s="37"/>
      <c r="E157" s="37"/>
      <c r="F157" s="37"/>
      <c r="G157" s="38"/>
      <c r="H157" s="37"/>
      <c r="I157" s="38"/>
    </row>
    <row r="158" spans="1:11" s="39" customFormat="1" ht="15" customHeight="1" x14ac:dyDescent="0.25">
      <c r="A158" s="36"/>
      <c r="B158" s="37"/>
      <c r="C158" s="37"/>
      <c r="D158" s="37"/>
      <c r="E158" s="37"/>
      <c r="F158" s="37"/>
      <c r="G158" s="38"/>
      <c r="H158" s="37"/>
      <c r="I158" s="38"/>
      <c r="J158" s="5"/>
      <c r="K158" s="5"/>
    </row>
    <row r="159" spans="1:11" ht="7.5" customHeight="1" x14ac:dyDescent="0.25">
      <c r="B159" s="37"/>
      <c r="C159" s="37"/>
      <c r="D159" s="37"/>
      <c r="E159" s="37"/>
      <c r="F159" s="37"/>
      <c r="G159" s="38"/>
      <c r="H159" s="37"/>
      <c r="I159" s="38"/>
    </row>
    <row r="160" spans="1:11" s="40" customFormat="1" ht="10.5" customHeight="1" x14ac:dyDescent="0.25">
      <c r="A160" s="36"/>
      <c r="B160" s="37"/>
      <c r="C160" s="37"/>
      <c r="D160" s="37"/>
      <c r="E160" s="37"/>
      <c r="F160" s="37"/>
      <c r="G160" s="38"/>
      <c r="H160" s="37"/>
      <c r="I160" s="38"/>
      <c r="J160" s="5"/>
      <c r="K160" s="5"/>
    </row>
    <row r="161" spans="1:11" s="40" customFormat="1" ht="10.5" customHeight="1" x14ac:dyDescent="0.25">
      <c r="A161" s="36"/>
      <c r="B161" s="37"/>
      <c r="C161" s="37"/>
      <c r="D161" s="37"/>
      <c r="E161" s="37"/>
      <c r="F161" s="37"/>
      <c r="G161" s="38"/>
      <c r="H161" s="37"/>
      <c r="I161" s="38"/>
      <c r="J161" s="5"/>
      <c r="K161" s="5"/>
    </row>
    <row r="162" spans="1:11" s="40" customFormat="1" ht="10.5" customHeight="1" x14ac:dyDescent="0.25">
      <c r="A162" s="36"/>
      <c r="B162" s="37"/>
      <c r="C162" s="37"/>
      <c r="D162" s="37"/>
      <c r="E162" s="37"/>
      <c r="F162" s="37"/>
      <c r="G162" s="38"/>
      <c r="H162" s="37"/>
      <c r="I162" s="38"/>
      <c r="J162" s="5"/>
      <c r="K162" s="5"/>
    </row>
    <row r="163" spans="1:11" ht="18" customHeight="1" x14ac:dyDescent="0.25">
      <c r="B163" s="37"/>
      <c r="C163" s="37"/>
      <c r="D163" s="37"/>
      <c r="E163" s="37"/>
      <c r="F163" s="37"/>
      <c r="G163" s="38"/>
      <c r="H163" s="37"/>
      <c r="I163" s="38"/>
    </row>
    <row r="164" spans="1:11" x14ac:dyDescent="0.25">
      <c r="B164" s="37"/>
      <c r="C164" s="37"/>
      <c r="D164" s="37"/>
      <c r="E164" s="37"/>
      <c r="F164" s="37"/>
      <c r="G164" s="38"/>
      <c r="H164" s="37"/>
      <c r="I164" s="38"/>
    </row>
    <row r="165" spans="1:11" x14ac:dyDescent="0.25">
      <c r="B165" s="37"/>
      <c r="C165" s="37"/>
      <c r="D165" s="37"/>
      <c r="E165" s="37"/>
      <c r="F165" s="37"/>
      <c r="G165" s="38"/>
      <c r="H165" s="37"/>
      <c r="I165" s="38"/>
    </row>
    <row r="166" spans="1:11" x14ac:dyDescent="0.25">
      <c r="B166" s="37"/>
      <c r="C166" s="37"/>
      <c r="D166" s="37"/>
      <c r="E166" s="37"/>
      <c r="F166" s="37"/>
      <c r="G166" s="38"/>
      <c r="H166" s="37"/>
      <c r="I166" s="38"/>
    </row>
    <row r="167" spans="1:11" x14ac:dyDescent="0.25">
      <c r="B167" s="37"/>
      <c r="C167" s="37"/>
      <c r="D167" s="37"/>
      <c r="E167" s="37"/>
      <c r="F167" s="37"/>
      <c r="G167" s="38"/>
      <c r="H167" s="37"/>
      <c r="I167" s="38"/>
    </row>
    <row r="168" spans="1:11" x14ac:dyDescent="0.25">
      <c r="B168" s="37"/>
      <c r="C168" s="37"/>
      <c r="D168" s="37"/>
      <c r="E168" s="37"/>
      <c r="F168" s="37"/>
      <c r="G168" s="38"/>
      <c r="H168" s="37"/>
      <c r="I168" s="38"/>
    </row>
    <row r="169" spans="1:11" x14ac:dyDescent="0.25">
      <c r="B169" s="37"/>
      <c r="C169" s="37"/>
      <c r="D169" s="37"/>
      <c r="E169" s="37"/>
      <c r="F169" s="37"/>
      <c r="G169" s="38"/>
      <c r="H169" s="37"/>
      <c r="I169" s="38"/>
    </row>
    <row r="170" spans="1:11" x14ac:dyDescent="0.25">
      <c r="B170" s="37"/>
      <c r="C170" s="37"/>
      <c r="D170" s="37"/>
      <c r="E170" s="37"/>
      <c r="F170" s="37"/>
      <c r="G170" s="38"/>
      <c r="H170" s="37"/>
      <c r="I170" s="38"/>
    </row>
    <row r="171" spans="1:11" x14ac:dyDescent="0.25">
      <c r="B171" s="37"/>
      <c r="C171" s="37"/>
      <c r="D171" s="37"/>
      <c r="E171" s="37"/>
      <c r="F171" s="37"/>
      <c r="G171" s="38"/>
      <c r="H171" s="37"/>
      <c r="I171" s="38"/>
    </row>
    <row r="172" spans="1:11" x14ac:dyDescent="0.25">
      <c r="B172" s="37"/>
      <c r="C172" s="37"/>
      <c r="D172" s="37"/>
      <c r="E172" s="37"/>
      <c r="F172" s="37"/>
      <c r="G172" s="38"/>
      <c r="H172" s="37"/>
      <c r="I172" s="38"/>
    </row>
    <row r="173" spans="1:11" x14ac:dyDescent="0.25">
      <c r="B173" s="37"/>
      <c r="C173" s="37"/>
      <c r="D173" s="37"/>
      <c r="E173" s="37"/>
      <c r="F173" s="37"/>
      <c r="G173" s="38"/>
      <c r="H173" s="37"/>
      <c r="I173" s="38"/>
    </row>
    <row r="174" spans="1:11" x14ac:dyDescent="0.25">
      <c r="B174" s="37"/>
      <c r="C174" s="37"/>
      <c r="D174" s="37"/>
      <c r="E174" s="37"/>
      <c r="F174" s="37"/>
      <c r="G174" s="38"/>
      <c r="H174" s="37"/>
      <c r="I174" s="38"/>
    </row>
    <row r="175" spans="1:11" x14ac:dyDescent="0.25">
      <c r="B175" s="37"/>
      <c r="C175" s="37"/>
      <c r="D175" s="37"/>
      <c r="E175" s="37"/>
      <c r="F175" s="37"/>
      <c r="G175" s="38"/>
      <c r="H175" s="37"/>
      <c r="I175" s="38"/>
    </row>
    <row r="176" spans="1:11" x14ac:dyDescent="0.25">
      <c r="B176" s="37"/>
      <c r="C176" s="37"/>
      <c r="D176" s="37"/>
      <c r="E176" s="37"/>
      <c r="F176" s="37"/>
      <c r="G176" s="38"/>
      <c r="H176" s="37"/>
      <c r="I176" s="38"/>
    </row>
    <row r="177" spans="2:9" x14ac:dyDescent="0.25">
      <c r="B177" s="37"/>
      <c r="C177" s="37"/>
      <c r="D177" s="37"/>
      <c r="E177" s="37"/>
      <c r="F177" s="37"/>
      <c r="G177" s="38"/>
      <c r="H177" s="37"/>
      <c r="I177" s="38"/>
    </row>
    <row r="178" spans="2:9" x14ac:dyDescent="0.25">
      <c r="B178" s="37"/>
      <c r="C178" s="37"/>
      <c r="D178" s="37"/>
      <c r="E178" s="37"/>
      <c r="F178" s="37"/>
      <c r="G178" s="38"/>
      <c r="H178" s="37"/>
      <c r="I178" s="38"/>
    </row>
    <row r="179" spans="2:9" x14ac:dyDescent="0.25">
      <c r="B179" s="37"/>
      <c r="C179" s="37"/>
      <c r="D179" s="37"/>
      <c r="E179" s="37"/>
      <c r="F179" s="37"/>
      <c r="G179" s="38"/>
      <c r="H179" s="37"/>
      <c r="I179" s="38"/>
    </row>
    <row r="180" spans="2:9" x14ac:dyDescent="0.25">
      <c r="B180" s="37"/>
      <c r="C180" s="37"/>
      <c r="D180" s="37"/>
      <c r="E180" s="37"/>
      <c r="F180" s="37"/>
      <c r="G180" s="38"/>
      <c r="H180" s="37"/>
      <c r="I180" s="38"/>
    </row>
    <row r="181" spans="2:9" x14ac:dyDescent="0.25">
      <c r="B181" s="37"/>
      <c r="C181" s="37"/>
      <c r="D181" s="37"/>
      <c r="E181" s="37"/>
      <c r="F181" s="37"/>
      <c r="G181" s="38"/>
      <c r="H181" s="37"/>
      <c r="I181" s="38"/>
    </row>
    <row r="182" spans="2:9" x14ac:dyDescent="0.25">
      <c r="B182" s="37"/>
      <c r="C182" s="37"/>
      <c r="D182" s="37"/>
      <c r="E182" s="37"/>
      <c r="F182" s="37"/>
      <c r="G182" s="38"/>
      <c r="H182" s="37"/>
      <c r="I182" s="38"/>
    </row>
    <row r="183" spans="2:9" x14ac:dyDescent="0.25">
      <c r="B183" s="37"/>
      <c r="C183" s="37"/>
      <c r="D183" s="37"/>
      <c r="E183" s="37"/>
      <c r="F183" s="37"/>
      <c r="G183" s="38"/>
      <c r="H183" s="37"/>
      <c r="I183" s="38"/>
    </row>
    <row r="184" spans="2:9" x14ac:dyDescent="0.25">
      <c r="B184" s="37"/>
      <c r="C184" s="37"/>
      <c r="D184" s="37"/>
      <c r="E184" s="37"/>
      <c r="F184" s="37"/>
      <c r="G184" s="38"/>
      <c r="H184" s="37"/>
      <c r="I184" s="38"/>
    </row>
    <row r="185" spans="2:9" x14ac:dyDescent="0.25">
      <c r="B185" s="37"/>
      <c r="C185" s="37"/>
      <c r="D185" s="37"/>
      <c r="E185" s="37"/>
      <c r="F185" s="37"/>
      <c r="G185" s="38"/>
      <c r="H185" s="37"/>
      <c r="I185" s="38"/>
    </row>
    <row r="186" spans="2:9" x14ac:dyDescent="0.25">
      <c r="B186" s="37"/>
      <c r="C186" s="37"/>
      <c r="D186" s="37"/>
      <c r="E186" s="37"/>
      <c r="F186" s="37"/>
      <c r="G186" s="38"/>
      <c r="H186" s="37"/>
      <c r="I186" s="38"/>
    </row>
    <row r="187" spans="2:9" x14ac:dyDescent="0.25">
      <c r="B187" s="37"/>
      <c r="C187" s="37"/>
      <c r="D187" s="37"/>
      <c r="E187" s="37"/>
      <c r="F187" s="37"/>
      <c r="G187" s="38"/>
      <c r="H187" s="37"/>
      <c r="I187" s="38"/>
    </row>
    <row r="188" spans="2:9" x14ac:dyDescent="0.25">
      <c r="B188" s="37"/>
      <c r="C188" s="37"/>
      <c r="D188" s="37"/>
      <c r="E188" s="37"/>
      <c r="F188" s="37"/>
      <c r="G188" s="38"/>
      <c r="H188" s="37"/>
      <c r="I188" s="38"/>
    </row>
    <row r="189" spans="2:9" x14ac:dyDescent="0.25">
      <c r="B189" s="37"/>
      <c r="C189" s="37"/>
      <c r="D189" s="37"/>
      <c r="E189" s="37"/>
      <c r="F189" s="37"/>
      <c r="G189" s="38"/>
      <c r="H189" s="37"/>
      <c r="I189" s="38"/>
    </row>
    <row r="190" spans="2:9" x14ac:dyDescent="0.25">
      <c r="B190" s="37"/>
      <c r="C190" s="37"/>
      <c r="D190" s="37"/>
      <c r="E190" s="37"/>
      <c r="F190" s="37"/>
      <c r="G190" s="38"/>
      <c r="H190" s="37"/>
      <c r="I190" s="38"/>
    </row>
    <row r="191" spans="2:9" x14ac:dyDescent="0.25">
      <c r="B191" s="37"/>
      <c r="C191" s="37"/>
      <c r="D191" s="37"/>
      <c r="E191" s="37"/>
      <c r="F191" s="37"/>
      <c r="G191" s="38"/>
      <c r="H191" s="37"/>
      <c r="I191" s="38"/>
    </row>
    <row r="192" spans="2:9" x14ac:dyDescent="0.25">
      <c r="B192" s="37"/>
      <c r="C192" s="37"/>
      <c r="D192" s="37"/>
      <c r="E192" s="37"/>
      <c r="F192" s="37"/>
      <c r="G192" s="38"/>
      <c r="H192" s="37"/>
      <c r="I192" s="38"/>
    </row>
    <row r="193" spans="2:9" x14ac:dyDescent="0.25">
      <c r="B193" s="37"/>
      <c r="C193" s="37"/>
      <c r="D193" s="37"/>
      <c r="E193" s="37"/>
      <c r="F193" s="37"/>
      <c r="G193" s="38"/>
      <c r="H193" s="37"/>
      <c r="I193" s="38"/>
    </row>
    <row r="194" spans="2:9" x14ac:dyDescent="0.25">
      <c r="B194" s="37"/>
      <c r="C194" s="37"/>
      <c r="D194" s="37"/>
      <c r="E194" s="37"/>
      <c r="F194" s="37"/>
      <c r="G194" s="38"/>
      <c r="H194" s="37"/>
      <c r="I194" s="38"/>
    </row>
    <row r="195" spans="2:9" x14ac:dyDescent="0.25">
      <c r="B195" s="37"/>
      <c r="C195" s="37"/>
      <c r="D195" s="37"/>
      <c r="E195" s="37"/>
      <c r="F195" s="37"/>
      <c r="G195" s="38"/>
      <c r="H195" s="37"/>
      <c r="I195" s="38"/>
    </row>
    <row r="196" spans="2:9" x14ac:dyDescent="0.25">
      <c r="B196" s="37"/>
      <c r="C196" s="37"/>
      <c r="D196" s="37"/>
      <c r="E196" s="37"/>
      <c r="F196" s="37"/>
      <c r="G196" s="38"/>
      <c r="H196" s="37"/>
      <c r="I196" s="38"/>
    </row>
    <row r="197" spans="2:9" x14ac:dyDescent="0.25">
      <c r="B197" s="37"/>
      <c r="C197" s="37"/>
      <c r="D197" s="37"/>
      <c r="E197" s="37"/>
      <c r="F197" s="37"/>
      <c r="G197" s="38"/>
      <c r="H197" s="37"/>
      <c r="I197" s="38"/>
    </row>
    <row r="198" spans="2:9" x14ac:dyDescent="0.25">
      <c r="B198" s="37"/>
      <c r="C198" s="37"/>
      <c r="D198" s="37"/>
      <c r="E198" s="37"/>
      <c r="F198" s="37"/>
      <c r="G198" s="38"/>
      <c r="H198" s="37"/>
      <c r="I198" s="38"/>
    </row>
    <row r="199" spans="2:9" x14ac:dyDescent="0.25">
      <c r="B199" s="37"/>
      <c r="C199" s="37"/>
      <c r="D199" s="37"/>
      <c r="E199" s="37"/>
      <c r="F199" s="37"/>
      <c r="G199" s="38"/>
      <c r="H199" s="37"/>
      <c r="I199" s="38"/>
    </row>
    <row r="200" spans="2:9" x14ac:dyDescent="0.25">
      <c r="B200" s="37"/>
      <c r="C200" s="37"/>
      <c r="D200" s="37"/>
      <c r="E200" s="37"/>
      <c r="F200" s="37"/>
      <c r="G200" s="38"/>
      <c r="H200" s="37"/>
      <c r="I200" s="38"/>
    </row>
    <row r="201" spans="2:9" x14ac:dyDescent="0.25">
      <c r="B201" s="37"/>
      <c r="C201" s="37"/>
      <c r="D201" s="37"/>
      <c r="E201" s="37"/>
      <c r="F201" s="37"/>
      <c r="G201" s="38"/>
      <c r="H201" s="37"/>
      <c r="I201" s="38"/>
    </row>
    <row r="202" spans="2:9" x14ac:dyDescent="0.25">
      <c r="B202" s="37"/>
      <c r="C202" s="37"/>
      <c r="D202" s="37"/>
      <c r="E202" s="37"/>
      <c r="F202" s="37"/>
      <c r="G202" s="38"/>
      <c r="H202" s="37"/>
      <c r="I202" s="38"/>
    </row>
    <row r="203" spans="2:9" x14ac:dyDescent="0.25">
      <c r="B203" s="37"/>
      <c r="C203" s="37"/>
      <c r="D203" s="37"/>
      <c r="E203" s="37"/>
      <c r="F203" s="37"/>
      <c r="G203" s="38"/>
      <c r="H203" s="37"/>
      <c r="I203" s="38"/>
    </row>
    <row r="204" spans="2:9" x14ac:dyDescent="0.25">
      <c r="B204" s="37"/>
      <c r="C204" s="37"/>
      <c r="D204" s="37"/>
      <c r="E204" s="37"/>
      <c r="F204" s="37"/>
      <c r="G204" s="38"/>
      <c r="H204" s="37"/>
      <c r="I204" s="38"/>
    </row>
    <row r="205" spans="2:9" x14ac:dyDescent="0.25">
      <c r="B205" s="37"/>
      <c r="C205" s="37"/>
      <c r="D205" s="37"/>
      <c r="E205" s="37"/>
      <c r="F205" s="37"/>
      <c r="G205" s="38"/>
      <c r="H205" s="37"/>
      <c r="I205" s="38"/>
    </row>
    <row r="206" spans="2:9" x14ac:dyDescent="0.25">
      <c r="B206" s="37"/>
      <c r="C206" s="37"/>
      <c r="D206" s="37"/>
      <c r="E206" s="37"/>
      <c r="F206" s="37"/>
      <c r="G206" s="38"/>
      <c r="H206" s="37"/>
      <c r="I206" s="38"/>
    </row>
    <row r="207" spans="2:9" x14ac:dyDescent="0.25">
      <c r="B207" s="37"/>
      <c r="C207" s="37"/>
      <c r="D207" s="37"/>
      <c r="E207" s="37"/>
      <c r="F207" s="37"/>
      <c r="G207" s="38"/>
      <c r="H207" s="37"/>
      <c r="I207" s="38"/>
    </row>
    <row r="208" spans="2:9" x14ac:dyDescent="0.25">
      <c r="B208" s="37"/>
      <c r="C208" s="37"/>
      <c r="D208" s="37"/>
      <c r="E208" s="37"/>
      <c r="F208" s="37"/>
      <c r="G208" s="38"/>
      <c r="H208" s="37"/>
      <c r="I208" s="38"/>
    </row>
    <row r="209" spans="2:9" x14ac:dyDescent="0.25">
      <c r="B209" s="37"/>
      <c r="C209" s="37"/>
      <c r="D209" s="37"/>
      <c r="E209" s="37"/>
      <c r="F209" s="37"/>
      <c r="G209" s="38"/>
      <c r="H209" s="37"/>
      <c r="I209" s="38"/>
    </row>
    <row r="210" spans="2:9" x14ac:dyDescent="0.25">
      <c r="B210" s="37"/>
      <c r="C210" s="37"/>
      <c r="D210" s="37"/>
      <c r="E210" s="37"/>
      <c r="F210" s="37"/>
      <c r="G210" s="38"/>
      <c r="H210" s="37"/>
      <c r="I210" s="38"/>
    </row>
    <row r="211" spans="2:9" x14ac:dyDescent="0.25">
      <c r="B211" s="37"/>
      <c r="C211" s="37"/>
      <c r="D211" s="37"/>
      <c r="E211" s="37"/>
      <c r="F211" s="37"/>
      <c r="G211" s="38"/>
      <c r="H211" s="37"/>
      <c r="I211" s="38"/>
    </row>
    <row r="212" spans="2:9" x14ac:dyDescent="0.25">
      <c r="B212" s="37"/>
      <c r="C212" s="37"/>
      <c r="D212" s="37"/>
      <c r="E212" s="37"/>
      <c r="F212" s="37"/>
      <c r="G212" s="38"/>
      <c r="H212" s="37"/>
      <c r="I212" s="38"/>
    </row>
    <row r="213" spans="2:9" x14ac:dyDescent="0.25">
      <c r="B213" s="37"/>
      <c r="C213" s="37"/>
      <c r="D213" s="37"/>
      <c r="E213" s="37"/>
      <c r="F213" s="37"/>
      <c r="G213" s="38"/>
      <c r="H213" s="37"/>
      <c r="I213" s="38"/>
    </row>
    <row r="214" spans="2:9" x14ac:dyDescent="0.25">
      <c r="B214" s="37"/>
      <c r="C214" s="37"/>
      <c r="D214" s="37"/>
      <c r="E214" s="37"/>
      <c r="F214" s="37"/>
      <c r="G214" s="38"/>
      <c r="H214" s="37"/>
      <c r="I214" s="38"/>
    </row>
    <row r="215" spans="2:9" x14ac:dyDescent="0.25">
      <c r="B215" s="37"/>
      <c r="C215" s="37"/>
      <c r="D215" s="37"/>
      <c r="E215" s="37"/>
      <c r="F215" s="37"/>
      <c r="G215" s="38"/>
      <c r="H215" s="37"/>
      <c r="I215" s="38"/>
    </row>
    <row r="216" spans="2:9" x14ac:dyDescent="0.25">
      <c r="B216" s="37"/>
      <c r="C216" s="37"/>
      <c r="D216" s="37"/>
      <c r="E216" s="37"/>
      <c r="F216" s="37"/>
      <c r="G216" s="38"/>
      <c r="H216" s="37"/>
      <c r="I216" s="38"/>
    </row>
    <row r="217" spans="2:9" x14ac:dyDescent="0.25">
      <c r="B217" s="37"/>
      <c r="C217" s="37"/>
      <c r="D217" s="37"/>
      <c r="E217" s="37"/>
      <c r="F217" s="37"/>
      <c r="G217" s="38"/>
      <c r="H217" s="37"/>
      <c r="I217" s="38"/>
    </row>
    <row r="218" spans="2:9" x14ac:dyDescent="0.25">
      <c r="B218" s="37"/>
      <c r="C218" s="37"/>
      <c r="D218" s="37"/>
      <c r="E218" s="37"/>
      <c r="F218" s="37"/>
      <c r="G218" s="38"/>
      <c r="H218" s="37"/>
      <c r="I218" s="38"/>
    </row>
    <row r="219" spans="2:9" x14ac:dyDescent="0.25">
      <c r="B219" s="37"/>
      <c r="C219" s="37"/>
      <c r="D219" s="37"/>
      <c r="E219" s="37"/>
      <c r="F219" s="37"/>
      <c r="G219" s="38"/>
      <c r="H219" s="37"/>
      <c r="I219" s="38"/>
    </row>
    <row r="220" spans="2:9" x14ac:dyDescent="0.25">
      <c r="B220" s="37"/>
      <c r="C220" s="37"/>
      <c r="D220" s="37"/>
      <c r="E220" s="37"/>
      <c r="F220" s="37"/>
      <c r="G220" s="38"/>
      <c r="H220" s="37"/>
      <c r="I220" s="38"/>
    </row>
    <row r="221" spans="2:9" x14ac:dyDescent="0.25">
      <c r="B221" s="37"/>
      <c r="C221" s="37"/>
      <c r="D221" s="37"/>
      <c r="E221" s="37"/>
      <c r="F221" s="37"/>
      <c r="G221" s="38"/>
      <c r="H221" s="37"/>
      <c r="I221" s="38"/>
    </row>
    <row r="222" spans="2:9" x14ac:dyDescent="0.25">
      <c r="B222" s="37"/>
      <c r="C222" s="37"/>
      <c r="D222" s="37"/>
      <c r="E222" s="37"/>
      <c r="F222" s="37"/>
      <c r="G222" s="38"/>
      <c r="H222" s="37"/>
      <c r="I222" s="38"/>
    </row>
    <row r="223" spans="2:9" x14ac:dyDescent="0.25">
      <c r="B223" s="37"/>
      <c r="C223" s="37"/>
      <c r="D223" s="37"/>
      <c r="E223" s="37"/>
      <c r="F223" s="37"/>
      <c r="G223" s="38"/>
      <c r="H223" s="37"/>
      <c r="I223" s="38"/>
    </row>
    <row r="224" spans="2:9" x14ac:dyDescent="0.25">
      <c r="B224" s="37"/>
      <c r="C224" s="37"/>
      <c r="D224" s="37"/>
      <c r="E224" s="37"/>
      <c r="F224" s="37"/>
      <c r="G224" s="38"/>
      <c r="H224" s="37"/>
      <c r="I224" s="38"/>
    </row>
    <row r="225" spans="2:9" x14ac:dyDescent="0.25">
      <c r="B225" s="37"/>
      <c r="C225" s="37"/>
      <c r="D225" s="37"/>
      <c r="E225" s="37"/>
      <c r="F225" s="37"/>
      <c r="G225" s="38"/>
      <c r="H225" s="37"/>
      <c r="I225" s="38"/>
    </row>
    <row r="226" spans="2:9" x14ac:dyDescent="0.25">
      <c r="B226" s="37"/>
      <c r="C226" s="37"/>
      <c r="D226" s="37"/>
      <c r="E226" s="37"/>
      <c r="F226" s="37"/>
      <c r="G226" s="38"/>
      <c r="H226" s="37"/>
      <c r="I226" s="38"/>
    </row>
    <row r="227" spans="2:9" x14ac:dyDescent="0.25">
      <c r="B227" s="37"/>
      <c r="C227" s="37"/>
      <c r="D227" s="37"/>
      <c r="E227" s="37"/>
      <c r="F227" s="37"/>
      <c r="G227" s="38"/>
      <c r="H227" s="37"/>
      <c r="I227" s="38"/>
    </row>
    <row r="228" spans="2:9" x14ac:dyDescent="0.25">
      <c r="B228" s="37"/>
      <c r="C228" s="37"/>
      <c r="D228" s="37"/>
      <c r="E228" s="37"/>
      <c r="F228" s="37"/>
      <c r="G228" s="38"/>
      <c r="H228" s="37"/>
      <c r="I228" s="38"/>
    </row>
    <row r="229" spans="2:9" x14ac:dyDescent="0.25">
      <c r="B229" s="37"/>
      <c r="C229" s="37"/>
      <c r="D229" s="37"/>
      <c r="E229" s="37"/>
      <c r="F229" s="37"/>
      <c r="G229" s="38"/>
      <c r="H229" s="37"/>
      <c r="I229" s="38"/>
    </row>
    <row r="230" spans="2:9" x14ac:dyDescent="0.25">
      <c r="B230" s="37"/>
      <c r="C230" s="37"/>
      <c r="D230" s="37"/>
      <c r="E230" s="37"/>
      <c r="F230" s="37"/>
      <c r="G230" s="38"/>
      <c r="H230" s="37"/>
      <c r="I230" s="38"/>
    </row>
    <row r="231" spans="2:9" x14ac:dyDescent="0.25">
      <c r="B231" s="37"/>
      <c r="C231" s="37"/>
      <c r="D231" s="37"/>
      <c r="E231" s="37"/>
      <c r="F231" s="37"/>
      <c r="G231" s="38"/>
      <c r="H231" s="37"/>
      <c r="I231" s="38"/>
    </row>
    <row r="232" spans="2:9" x14ac:dyDescent="0.25">
      <c r="B232" s="37"/>
      <c r="C232" s="37"/>
      <c r="D232" s="37"/>
      <c r="E232" s="37"/>
      <c r="F232" s="37"/>
      <c r="G232" s="38"/>
      <c r="H232" s="37"/>
      <c r="I232" s="38"/>
    </row>
    <row r="233" spans="2:9" x14ac:dyDescent="0.25">
      <c r="B233" s="37"/>
      <c r="C233" s="37"/>
      <c r="D233" s="37"/>
      <c r="E233" s="37"/>
      <c r="F233" s="37"/>
      <c r="G233" s="38"/>
      <c r="H233" s="37"/>
      <c r="I233" s="38"/>
    </row>
    <row r="234" spans="2:9" x14ac:dyDescent="0.25">
      <c r="B234" s="37"/>
      <c r="C234" s="37"/>
      <c r="D234" s="37"/>
      <c r="E234" s="37"/>
      <c r="F234" s="37"/>
      <c r="G234" s="38"/>
      <c r="H234" s="37"/>
      <c r="I234" s="38"/>
    </row>
    <row r="235" spans="2:9" x14ac:dyDescent="0.25">
      <c r="B235" s="37"/>
      <c r="C235" s="37"/>
      <c r="D235" s="37"/>
      <c r="E235" s="37"/>
      <c r="F235" s="37"/>
      <c r="G235" s="38"/>
      <c r="H235" s="37"/>
      <c r="I235" s="38"/>
    </row>
    <row r="236" spans="2:9" x14ac:dyDescent="0.25">
      <c r="B236" s="37"/>
      <c r="C236" s="37"/>
      <c r="D236" s="37"/>
      <c r="E236" s="37"/>
      <c r="F236" s="37"/>
      <c r="G236" s="38"/>
      <c r="H236" s="37"/>
      <c r="I236" s="38"/>
    </row>
    <row r="237" spans="2:9" x14ac:dyDescent="0.25">
      <c r="B237" s="37"/>
      <c r="C237" s="37"/>
      <c r="D237" s="37"/>
      <c r="E237" s="37"/>
      <c r="F237" s="37"/>
      <c r="G237" s="38"/>
      <c r="H237" s="37"/>
      <c r="I237" s="38"/>
    </row>
    <row r="238" spans="2:9" x14ac:dyDescent="0.25">
      <c r="B238" s="37"/>
      <c r="C238" s="37"/>
      <c r="D238" s="37"/>
      <c r="E238" s="37"/>
      <c r="F238" s="37"/>
      <c r="G238" s="38"/>
      <c r="H238" s="37"/>
      <c r="I238" s="38"/>
    </row>
    <row r="239" spans="2:9" x14ac:dyDescent="0.25">
      <c r="B239" s="37"/>
      <c r="C239" s="37"/>
      <c r="D239" s="37"/>
      <c r="E239" s="37"/>
      <c r="F239" s="37"/>
      <c r="G239" s="38"/>
      <c r="H239" s="37"/>
      <c r="I239" s="38"/>
    </row>
    <row r="240" spans="2:9" x14ac:dyDescent="0.25">
      <c r="B240" s="37"/>
      <c r="C240" s="37"/>
      <c r="D240" s="37"/>
      <c r="E240" s="37"/>
      <c r="F240" s="37"/>
      <c r="G240" s="38"/>
      <c r="H240" s="37"/>
      <c r="I240" s="38"/>
    </row>
    <row r="241" spans="2:9" x14ac:dyDescent="0.25">
      <c r="B241" s="37"/>
      <c r="C241" s="37"/>
      <c r="D241" s="37"/>
      <c r="E241" s="37"/>
      <c r="F241" s="37"/>
      <c r="G241" s="38"/>
      <c r="H241" s="37"/>
      <c r="I241" s="38"/>
    </row>
    <row r="242" spans="2:9" x14ac:dyDescent="0.25">
      <c r="B242" s="37"/>
      <c r="C242" s="37"/>
      <c r="D242" s="37"/>
      <c r="E242" s="37"/>
      <c r="F242" s="37"/>
      <c r="G242" s="38"/>
      <c r="H242" s="37"/>
      <c r="I242" s="38"/>
    </row>
    <row r="243" spans="2:9" x14ac:dyDescent="0.25">
      <c r="B243" s="37"/>
      <c r="C243" s="37"/>
      <c r="D243" s="37"/>
      <c r="E243" s="37"/>
      <c r="F243" s="37"/>
      <c r="G243" s="38"/>
      <c r="H243" s="37"/>
      <c r="I243" s="38"/>
    </row>
    <row r="244" spans="2:9" x14ac:dyDescent="0.25">
      <c r="B244" s="37"/>
      <c r="C244" s="37"/>
      <c r="D244" s="37"/>
      <c r="E244" s="37"/>
      <c r="F244" s="37"/>
      <c r="G244" s="38"/>
      <c r="H244" s="37"/>
      <c r="I244" s="38"/>
    </row>
    <row r="245" spans="2:9" x14ac:dyDescent="0.25">
      <c r="B245" s="37"/>
      <c r="C245" s="37"/>
      <c r="D245" s="37"/>
      <c r="E245" s="37"/>
      <c r="F245" s="37"/>
      <c r="G245" s="38"/>
      <c r="H245" s="37"/>
      <c r="I245" s="38"/>
    </row>
    <row r="246" spans="2:9" x14ac:dyDescent="0.25">
      <c r="B246" s="37"/>
      <c r="C246" s="37"/>
      <c r="D246" s="37"/>
      <c r="E246" s="37"/>
      <c r="F246" s="37"/>
      <c r="G246" s="38"/>
      <c r="H246" s="37"/>
      <c r="I246" s="38"/>
    </row>
    <row r="247" spans="2:9" x14ac:dyDescent="0.25">
      <c r="B247" s="37"/>
      <c r="C247" s="37"/>
      <c r="D247" s="37"/>
      <c r="E247" s="37"/>
      <c r="F247" s="37"/>
      <c r="G247" s="38"/>
      <c r="H247" s="37"/>
      <c r="I247" s="38"/>
    </row>
    <row r="248" spans="2:9" x14ac:dyDescent="0.25">
      <c r="B248" s="37"/>
      <c r="C248" s="37"/>
      <c r="D248" s="37"/>
      <c r="E248" s="37"/>
      <c r="F248" s="37"/>
      <c r="G248" s="38"/>
      <c r="H248" s="37"/>
      <c r="I248" s="38"/>
    </row>
    <row r="249" spans="2:9" x14ac:dyDescent="0.25">
      <c r="B249" s="37"/>
      <c r="C249" s="37"/>
      <c r="D249" s="37"/>
      <c r="E249" s="37"/>
      <c r="F249" s="37"/>
      <c r="G249" s="38"/>
      <c r="H249" s="37"/>
      <c r="I249" s="38"/>
    </row>
    <row r="250" spans="2:9" x14ac:dyDescent="0.25">
      <c r="B250" s="37"/>
      <c r="C250" s="37"/>
      <c r="D250" s="37"/>
      <c r="E250" s="37"/>
      <c r="F250" s="37"/>
      <c r="G250" s="38"/>
      <c r="H250" s="37"/>
      <c r="I250" s="38"/>
    </row>
    <row r="251" spans="2:9" x14ac:dyDescent="0.25">
      <c r="B251" s="37"/>
      <c r="C251" s="37"/>
      <c r="D251" s="37"/>
      <c r="E251" s="37"/>
      <c r="F251" s="37"/>
      <c r="G251" s="38"/>
      <c r="H251" s="37"/>
      <c r="I251" s="38"/>
    </row>
    <row r="252" spans="2:9" x14ac:dyDescent="0.25">
      <c r="B252" s="37"/>
      <c r="C252" s="37"/>
      <c r="D252" s="37"/>
      <c r="E252" s="37"/>
      <c r="F252" s="37"/>
      <c r="G252" s="38"/>
      <c r="H252" s="37"/>
      <c r="I252" s="38"/>
    </row>
    <row r="253" spans="2:9" x14ac:dyDescent="0.25">
      <c r="B253" s="37"/>
      <c r="C253" s="37"/>
      <c r="D253" s="37"/>
      <c r="E253" s="37"/>
      <c r="F253" s="37"/>
      <c r="G253" s="38"/>
      <c r="H253" s="37"/>
      <c r="I253" s="38"/>
    </row>
    <row r="254" spans="2:9" x14ac:dyDescent="0.25">
      <c r="B254" s="37"/>
      <c r="C254" s="37"/>
      <c r="D254" s="37"/>
      <c r="E254" s="37"/>
      <c r="F254" s="37"/>
      <c r="G254" s="38"/>
      <c r="H254" s="37"/>
      <c r="I254" s="38"/>
    </row>
    <row r="255" spans="2:9" x14ac:dyDescent="0.25">
      <c r="B255" s="37"/>
      <c r="C255" s="37"/>
      <c r="D255" s="37"/>
      <c r="E255" s="37"/>
      <c r="F255" s="37"/>
      <c r="G255" s="38"/>
      <c r="H255" s="37"/>
      <c r="I255" s="38"/>
    </row>
    <row r="256" spans="2:9" x14ac:dyDescent="0.25">
      <c r="B256" s="37"/>
      <c r="C256" s="37"/>
      <c r="D256" s="37"/>
      <c r="E256" s="37"/>
      <c r="F256" s="37"/>
      <c r="G256" s="38"/>
      <c r="H256" s="37"/>
      <c r="I256" s="38"/>
    </row>
    <row r="257" spans="2:9" x14ac:dyDescent="0.25">
      <c r="B257" s="37"/>
      <c r="C257" s="37"/>
      <c r="D257" s="37"/>
      <c r="E257" s="37"/>
      <c r="F257" s="37"/>
      <c r="G257" s="38"/>
      <c r="H257" s="37"/>
      <c r="I257" s="38"/>
    </row>
    <row r="258" spans="2:9" x14ac:dyDescent="0.25">
      <c r="B258" s="37"/>
      <c r="C258" s="37"/>
      <c r="D258" s="37"/>
      <c r="E258" s="37"/>
      <c r="F258" s="37"/>
      <c r="G258" s="38"/>
      <c r="H258" s="37"/>
      <c r="I258" s="38"/>
    </row>
    <row r="259" spans="2:9" x14ac:dyDescent="0.25">
      <c r="B259" s="37"/>
      <c r="C259" s="37"/>
      <c r="D259" s="37"/>
      <c r="E259" s="37"/>
      <c r="F259" s="37"/>
      <c r="G259" s="38"/>
      <c r="H259" s="37"/>
      <c r="I259" s="38"/>
    </row>
    <row r="260" spans="2:9" x14ac:dyDescent="0.25">
      <c r="B260" s="37"/>
      <c r="C260" s="37"/>
      <c r="D260" s="37"/>
      <c r="E260" s="37"/>
      <c r="F260" s="37"/>
      <c r="G260" s="38"/>
      <c r="H260" s="37"/>
      <c r="I260" s="38"/>
    </row>
    <row r="261" spans="2:9" x14ac:dyDescent="0.25">
      <c r="B261" s="37"/>
      <c r="C261" s="37"/>
      <c r="D261" s="37"/>
      <c r="E261" s="37"/>
      <c r="F261" s="37"/>
      <c r="G261" s="38"/>
      <c r="H261" s="37"/>
      <c r="I261" s="38"/>
    </row>
    <row r="262" spans="2:9" x14ac:dyDescent="0.25">
      <c r="B262" s="37"/>
      <c r="C262" s="37"/>
      <c r="D262" s="37"/>
      <c r="E262" s="37"/>
      <c r="F262" s="37"/>
      <c r="G262" s="38"/>
      <c r="H262" s="37"/>
      <c r="I262" s="38"/>
    </row>
    <row r="263" spans="2:9" x14ac:dyDescent="0.25">
      <c r="B263" s="37"/>
      <c r="C263" s="37"/>
      <c r="D263" s="37"/>
      <c r="E263" s="37"/>
      <c r="F263" s="37"/>
      <c r="G263" s="38"/>
      <c r="H263" s="37"/>
      <c r="I263" s="38"/>
    </row>
    <row r="264" spans="2:9" x14ac:dyDescent="0.25">
      <c r="B264" s="37"/>
      <c r="C264" s="37"/>
      <c r="D264" s="37"/>
      <c r="E264" s="37"/>
      <c r="F264" s="37"/>
      <c r="G264" s="38"/>
      <c r="H264" s="37"/>
      <c r="I264" s="38"/>
    </row>
    <row r="265" spans="2:9" x14ac:dyDescent="0.25">
      <c r="B265" s="37"/>
      <c r="C265" s="37"/>
      <c r="D265" s="37"/>
      <c r="E265" s="37"/>
      <c r="F265" s="37"/>
      <c r="G265" s="38"/>
      <c r="H265" s="37"/>
      <c r="I265" s="38"/>
    </row>
    <row r="266" spans="2:9" x14ac:dyDescent="0.25">
      <c r="B266" s="37"/>
      <c r="C266" s="37"/>
      <c r="D266" s="37"/>
      <c r="E266" s="37"/>
      <c r="F266" s="37"/>
      <c r="G266" s="38"/>
      <c r="H266" s="37"/>
      <c r="I266" s="38"/>
    </row>
    <row r="267" spans="2:9" x14ac:dyDescent="0.25">
      <c r="B267" s="37"/>
      <c r="C267" s="37"/>
      <c r="D267" s="37"/>
      <c r="E267" s="37"/>
      <c r="F267" s="37"/>
      <c r="G267" s="38"/>
      <c r="H267" s="37"/>
      <c r="I267" s="38"/>
    </row>
    <row r="268" spans="2:9" x14ac:dyDescent="0.25">
      <c r="B268" s="37"/>
      <c r="C268" s="37"/>
      <c r="D268" s="37"/>
      <c r="E268" s="37"/>
      <c r="F268" s="37"/>
      <c r="G268" s="38"/>
      <c r="H268" s="37"/>
      <c r="I268" s="38"/>
    </row>
    <row r="269" spans="2:9" x14ac:dyDescent="0.25">
      <c r="B269" s="37"/>
      <c r="C269" s="37"/>
      <c r="D269" s="37"/>
      <c r="E269" s="37"/>
      <c r="F269" s="37"/>
      <c r="G269" s="38"/>
      <c r="H269" s="37"/>
      <c r="I269" s="38"/>
    </row>
    <row r="270" spans="2:9" x14ac:dyDescent="0.25">
      <c r="B270" s="37"/>
      <c r="C270" s="37"/>
      <c r="D270" s="37"/>
      <c r="E270" s="37"/>
      <c r="F270" s="37"/>
      <c r="G270" s="38"/>
      <c r="H270" s="37"/>
      <c r="I270" s="38"/>
    </row>
    <row r="271" spans="2:9" x14ac:dyDescent="0.25">
      <c r="B271" s="37"/>
      <c r="C271" s="37"/>
      <c r="D271" s="37"/>
      <c r="E271" s="37"/>
      <c r="F271" s="37"/>
      <c r="G271" s="38"/>
      <c r="H271" s="37"/>
      <c r="I271" s="38"/>
    </row>
    <row r="272" spans="2:9" x14ac:dyDescent="0.25">
      <c r="B272" s="37"/>
      <c r="C272" s="37"/>
      <c r="D272" s="37"/>
      <c r="E272" s="37"/>
      <c r="F272" s="37"/>
      <c r="G272" s="38"/>
      <c r="H272" s="37"/>
      <c r="I272" s="38"/>
    </row>
    <row r="273" spans="2:9" x14ac:dyDescent="0.25">
      <c r="B273" s="37"/>
      <c r="C273" s="37"/>
      <c r="D273" s="37"/>
      <c r="E273" s="37"/>
      <c r="F273" s="37"/>
      <c r="G273" s="38"/>
      <c r="H273" s="37"/>
      <c r="I273" s="38"/>
    </row>
    <row r="274" spans="2:9" x14ac:dyDescent="0.25">
      <c r="B274" s="37"/>
      <c r="C274" s="37"/>
      <c r="D274" s="37"/>
      <c r="E274" s="37"/>
      <c r="F274" s="37"/>
      <c r="G274" s="38"/>
      <c r="H274" s="37"/>
      <c r="I274" s="38"/>
    </row>
    <row r="275" spans="2:9" x14ac:dyDescent="0.25">
      <c r="B275" s="37"/>
      <c r="C275" s="37"/>
      <c r="D275" s="37"/>
      <c r="E275" s="37"/>
      <c r="F275" s="37"/>
      <c r="G275" s="38"/>
      <c r="H275" s="37"/>
      <c r="I275" s="38"/>
    </row>
    <row r="276" spans="2:9" x14ac:dyDescent="0.25">
      <c r="B276" s="37"/>
      <c r="C276" s="37"/>
      <c r="D276" s="37"/>
      <c r="E276" s="37"/>
      <c r="F276" s="37"/>
      <c r="G276" s="38"/>
      <c r="H276" s="37"/>
      <c r="I276" s="38"/>
    </row>
    <row r="277" spans="2:9" x14ac:dyDescent="0.25">
      <c r="B277" s="37"/>
      <c r="C277" s="37"/>
      <c r="D277" s="37"/>
      <c r="E277" s="37"/>
      <c r="F277" s="37"/>
      <c r="G277" s="38"/>
      <c r="H277" s="37"/>
      <c r="I277" s="38"/>
    </row>
    <row r="278" spans="2:9" x14ac:dyDescent="0.25">
      <c r="B278" s="37"/>
      <c r="C278" s="37"/>
      <c r="D278" s="37"/>
      <c r="E278" s="37"/>
      <c r="F278" s="37"/>
      <c r="G278" s="38"/>
      <c r="H278" s="37"/>
      <c r="I278" s="38"/>
    </row>
    <row r="279" spans="2:9" x14ac:dyDescent="0.25">
      <c r="B279" s="37"/>
      <c r="C279" s="37"/>
      <c r="D279" s="37"/>
      <c r="E279" s="37"/>
      <c r="F279" s="37"/>
      <c r="G279" s="38"/>
      <c r="H279" s="37"/>
      <c r="I279" s="38"/>
    </row>
    <row r="280" spans="2:9" x14ac:dyDescent="0.25">
      <c r="B280" s="37"/>
      <c r="C280" s="37"/>
      <c r="D280" s="37"/>
      <c r="E280" s="37"/>
      <c r="F280" s="37"/>
      <c r="G280" s="38"/>
      <c r="H280" s="37"/>
      <c r="I280" s="38"/>
    </row>
    <row r="281" spans="2:9" x14ac:dyDescent="0.25">
      <c r="B281" s="37"/>
      <c r="C281" s="37"/>
      <c r="D281" s="37"/>
      <c r="E281" s="37"/>
      <c r="F281" s="37"/>
      <c r="G281" s="38"/>
      <c r="H281" s="37"/>
      <c r="I281" s="38"/>
    </row>
    <row r="282" spans="2:9" x14ac:dyDescent="0.25">
      <c r="B282" s="37"/>
      <c r="C282" s="37"/>
      <c r="D282" s="37"/>
      <c r="E282" s="37"/>
      <c r="F282" s="37"/>
      <c r="G282" s="38"/>
      <c r="H282" s="37"/>
      <c r="I282" s="38"/>
    </row>
    <row r="283" spans="2:9" x14ac:dyDescent="0.25">
      <c r="B283" s="37"/>
      <c r="C283" s="37"/>
      <c r="D283" s="37"/>
      <c r="E283" s="37"/>
      <c r="F283" s="37"/>
      <c r="G283" s="38"/>
      <c r="H283" s="37"/>
      <c r="I283" s="38"/>
    </row>
    <row r="284" spans="2:9" x14ac:dyDescent="0.25">
      <c r="B284" s="37"/>
      <c r="C284" s="37"/>
      <c r="D284" s="37"/>
      <c r="E284" s="37"/>
      <c r="F284" s="37"/>
      <c r="G284" s="38"/>
      <c r="H284" s="37"/>
      <c r="I284" s="38"/>
    </row>
    <row r="285" spans="2:9" x14ac:dyDescent="0.25">
      <c r="B285" s="37"/>
      <c r="C285" s="37"/>
      <c r="D285" s="37"/>
      <c r="E285" s="37"/>
      <c r="F285" s="37"/>
      <c r="G285" s="38"/>
      <c r="H285" s="37"/>
      <c r="I285" s="38"/>
    </row>
    <row r="286" spans="2:9" x14ac:dyDescent="0.25">
      <c r="B286" s="37"/>
      <c r="C286" s="37"/>
      <c r="D286" s="37"/>
      <c r="E286" s="37"/>
      <c r="F286" s="37"/>
      <c r="G286" s="38"/>
      <c r="H286" s="37"/>
      <c r="I286" s="38"/>
    </row>
    <row r="287" spans="2:9" x14ac:dyDescent="0.25">
      <c r="B287" s="37"/>
      <c r="C287" s="37"/>
      <c r="D287" s="37"/>
      <c r="E287" s="37"/>
      <c r="F287" s="37"/>
      <c r="G287" s="38"/>
      <c r="H287" s="37"/>
      <c r="I287" s="38"/>
    </row>
    <row r="288" spans="2:9" x14ac:dyDescent="0.25">
      <c r="B288" s="37"/>
      <c r="C288" s="37"/>
      <c r="D288" s="37"/>
      <c r="E288" s="37"/>
      <c r="F288" s="37"/>
      <c r="G288" s="38"/>
      <c r="H288" s="37"/>
      <c r="I288" s="38"/>
    </row>
    <row r="289" spans="2:9" x14ac:dyDescent="0.25">
      <c r="B289" s="37"/>
      <c r="C289" s="37"/>
      <c r="D289" s="37"/>
      <c r="E289" s="37"/>
      <c r="F289" s="37"/>
      <c r="G289" s="38"/>
      <c r="H289" s="37"/>
      <c r="I289" s="38"/>
    </row>
    <row r="290" spans="2:9" x14ac:dyDescent="0.25">
      <c r="B290" s="37"/>
      <c r="C290" s="37"/>
      <c r="D290" s="37"/>
      <c r="E290" s="37"/>
      <c r="F290" s="37"/>
      <c r="G290" s="38"/>
      <c r="H290" s="37"/>
      <c r="I290" s="38"/>
    </row>
    <row r="291" spans="2:9" x14ac:dyDescent="0.25">
      <c r="B291" s="37"/>
      <c r="C291" s="37"/>
      <c r="D291" s="37"/>
      <c r="E291" s="37"/>
      <c r="F291" s="37"/>
      <c r="G291" s="38"/>
      <c r="H291" s="37"/>
      <c r="I291" s="38"/>
    </row>
    <row r="292" spans="2:9" x14ac:dyDescent="0.25">
      <c r="B292" s="37"/>
      <c r="C292" s="37"/>
      <c r="D292" s="37"/>
      <c r="E292" s="37"/>
      <c r="F292" s="37"/>
      <c r="G292" s="38"/>
      <c r="H292" s="37"/>
      <c r="I292" s="38"/>
    </row>
  </sheetData>
  <mergeCells count="4">
    <mergeCell ref="A1:I1"/>
    <mergeCell ref="A43:I43"/>
    <mergeCell ref="B2:B3"/>
    <mergeCell ref="D2:F2"/>
  </mergeCells>
  <phoneticPr fontId="0" type="noConversion"/>
  <pageMargins left="0.98425196850393704" right="0.98425196850393704" top="1.0629921259842521" bottom="1.4566929133858268" header="0" footer="0"/>
  <pageSetup paperSize="13" scale="7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271"/>
  <sheetViews>
    <sheetView zoomScaleNormal="100" zoomScaleSheetLayoutView="100" workbookViewId="0">
      <selection activeCell="B4" sqref="B4"/>
    </sheetView>
  </sheetViews>
  <sheetFormatPr defaultColWidth="6.7109375" defaultRowHeight="12.75" x14ac:dyDescent="0.25"/>
  <cols>
    <col min="1" max="1" width="6.140625" style="36" bestFit="1" customWidth="1"/>
    <col min="2" max="2" width="16.5703125" style="36" customWidth="1"/>
    <col min="3" max="3" width="8.42578125" style="36" bestFit="1" customWidth="1"/>
    <col min="4" max="5" width="6.42578125" style="36" bestFit="1" customWidth="1"/>
    <col min="6" max="6" width="7.85546875" style="36" bestFit="1" customWidth="1"/>
    <col min="7" max="7" width="5.140625" style="41" bestFit="1" customWidth="1"/>
    <col min="8" max="8" width="5.85546875" style="36" bestFit="1" customWidth="1"/>
    <col min="9" max="9" width="7.140625" style="41" customWidth="1"/>
    <col min="10" max="10" width="2.85546875" style="36" customWidth="1"/>
    <col min="11" max="11" width="4.85546875" style="36" customWidth="1"/>
    <col min="12" max="16384" width="6.7109375" style="36"/>
  </cols>
  <sheetData>
    <row r="1" spans="1:253" s="1" customFormat="1" ht="14.25" customHeight="1" x14ac:dyDescent="0.2">
      <c r="A1" s="80" t="s">
        <v>239</v>
      </c>
      <c r="B1" s="81"/>
      <c r="C1" s="81"/>
      <c r="D1" s="81"/>
      <c r="E1" s="81"/>
      <c r="F1" s="81"/>
      <c r="G1" s="81"/>
      <c r="H1" s="81"/>
      <c r="I1" s="81"/>
      <c r="J1" s="18"/>
      <c r="K1" s="18"/>
    </row>
    <row r="2" spans="1:253" s="5" customFormat="1" ht="13.5" customHeight="1" x14ac:dyDescent="0.25">
      <c r="A2" s="2" t="s">
        <v>0</v>
      </c>
      <c r="B2" s="83" t="s">
        <v>221</v>
      </c>
      <c r="C2" s="42" t="s">
        <v>234</v>
      </c>
      <c r="D2" s="85" t="s">
        <v>237</v>
      </c>
      <c r="E2" s="85"/>
      <c r="F2" s="85"/>
      <c r="G2" s="3" t="s">
        <v>223</v>
      </c>
      <c r="H2" s="3" t="s">
        <v>227</v>
      </c>
      <c r="I2" s="3" t="s">
        <v>1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</row>
    <row r="3" spans="1:253" s="5" customFormat="1" ht="13.5" customHeight="1" x14ac:dyDescent="0.25">
      <c r="A3" s="6" t="s">
        <v>2</v>
      </c>
      <c r="B3" s="84"/>
      <c r="C3" s="7" t="s">
        <v>220</v>
      </c>
      <c r="D3" s="8" t="s">
        <v>228</v>
      </c>
      <c r="E3" s="8" t="s">
        <v>229</v>
      </c>
      <c r="F3" s="7" t="s">
        <v>220</v>
      </c>
      <c r="G3" s="43" t="s">
        <v>238</v>
      </c>
      <c r="H3" s="8" t="s">
        <v>3</v>
      </c>
      <c r="I3" s="8" t="s">
        <v>4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</row>
    <row r="4" spans="1:253" s="5" customFormat="1" ht="13.5" customHeight="1" x14ac:dyDescent="0.25">
      <c r="A4" s="24">
        <v>31002</v>
      </c>
      <c r="B4" s="9" t="s">
        <v>142</v>
      </c>
      <c r="C4" s="10">
        <v>7376</v>
      </c>
      <c r="D4" s="11">
        <v>3481</v>
      </c>
      <c r="E4" s="11">
        <v>3866</v>
      </c>
      <c r="F4" s="10">
        <v>7347</v>
      </c>
      <c r="G4" s="12">
        <f t="shared" ref="G4" si="0">(F4-C4)/C4*100</f>
        <v>-0.39316702819956623</v>
      </c>
      <c r="H4" s="13">
        <v>35.085500000000003</v>
      </c>
      <c r="I4" s="12">
        <f t="shared" ref="I4" si="1">F4/H4</f>
        <v>209.40274472360375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</row>
    <row r="5" spans="1:253" s="5" customFormat="1" ht="13.5" customHeight="1" x14ac:dyDescent="0.25">
      <c r="A5" s="24">
        <v>31003</v>
      </c>
      <c r="B5" s="9" t="s">
        <v>143</v>
      </c>
      <c r="C5" s="10">
        <v>1384</v>
      </c>
      <c r="D5" s="11">
        <v>676</v>
      </c>
      <c r="E5" s="11">
        <v>709</v>
      </c>
      <c r="F5" s="10">
        <v>1385</v>
      </c>
      <c r="G5" s="12">
        <f t="shared" ref="G5" si="2">(F5-C5)/C5*100</f>
        <v>7.2254335260115599E-2</v>
      </c>
      <c r="H5" s="13">
        <v>27.053000000000001</v>
      </c>
      <c r="I5" s="12">
        <f t="shared" ref="I5" si="3">F5/H5</f>
        <v>51.195800835397179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</row>
    <row r="6" spans="1:253" s="5" customFormat="1" ht="13.5" customHeight="1" x14ac:dyDescent="0.25">
      <c r="A6" s="24">
        <v>31004</v>
      </c>
      <c r="B6" s="9" t="s">
        <v>144</v>
      </c>
      <c r="C6" s="10">
        <v>358</v>
      </c>
      <c r="D6" s="11">
        <v>182</v>
      </c>
      <c r="E6" s="11">
        <v>165</v>
      </c>
      <c r="F6" s="10">
        <v>347</v>
      </c>
      <c r="G6" s="12">
        <f t="shared" ref="G4:G26" si="4">(F6-C6)/C6*100</f>
        <v>-3.0726256983240221</v>
      </c>
      <c r="H6" s="13">
        <v>12.876700000000001</v>
      </c>
      <c r="I6" s="12">
        <f t="shared" ref="I4:I26" si="5">F6/H6</f>
        <v>26.9478981416046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</row>
    <row r="7" spans="1:253" s="5" customFormat="1" ht="13.5" customHeight="1" x14ac:dyDescent="0.25">
      <c r="A7" s="24">
        <v>31005</v>
      </c>
      <c r="B7" s="9" t="s">
        <v>145</v>
      </c>
      <c r="C7" s="10">
        <v>1726</v>
      </c>
      <c r="D7" s="11">
        <v>859</v>
      </c>
      <c r="E7" s="11">
        <v>858</v>
      </c>
      <c r="F7" s="10">
        <v>1717</v>
      </c>
      <c r="G7" s="12">
        <f t="shared" si="4"/>
        <v>-0.52143684820393976</v>
      </c>
      <c r="H7" s="13">
        <v>10.251199999999999</v>
      </c>
      <c r="I7" s="12">
        <f t="shared" si="5"/>
        <v>167.4925862338068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</row>
    <row r="8" spans="1:253" s="5" customFormat="1" ht="13.5" customHeight="1" x14ac:dyDescent="0.25">
      <c r="A8" s="24">
        <v>31006</v>
      </c>
      <c r="B8" s="9" t="s">
        <v>146</v>
      </c>
      <c r="C8" s="10">
        <v>3048</v>
      </c>
      <c r="D8" s="11">
        <v>1491</v>
      </c>
      <c r="E8" s="11">
        <v>1557</v>
      </c>
      <c r="F8" s="10">
        <v>3048</v>
      </c>
      <c r="G8" s="12">
        <f t="shared" si="4"/>
        <v>0</v>
      </c>
      <c r="H8" s="13">
        <v>7.9241999999999999</v>
      </c>
      <c r="I8" s="12">
        <f t="shared" si="5"/>
        <v>384.64450670099188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</row>
    <row r="9" spans="1:253" s="5" customFormat="1" ht="13.5" customHeight="1" x14ac:dyDescent="0.25">
      <c r="A9" s="24">
        <v>31007</v>
      </c>
      <c r="B9" s="9" t="s">
        <v>147</v>
      </c>
      <c r="C9" s="10">
        <v>34742</v>
      </c>
      <c r="D9" s="11">
        <v>16573</v>
      </c>
      <c r="E9" s="11">
        <v>17838</v>
      </c>
      <c r="F9" s="10">
        <v>34411</v>
      </c>
      <c r="G9" s="12">
        <f t="shared" si="4"/>
        <v>-0.95273732082205975</v>
      </c>
      <c r="H9" s="13">
        <v>41.263199999999998</v>
      </c>
      <c r="I9" s="12">
        <f t="shared" si="5"/>
        <v>833.93920006204075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</row>
    <row r="10" spans="1:253" s="5" customFormat="1" ht="13.5" customHeight="1" x14ac:dyDescent="0.25">
      <c r="A10" s="24">
        <v>31008</v>
      </c>
      <c r="B10" s="9" t="s">
        <v>148</v>
      </c>
      <c r="C10" s="10">
        <v>6504</v>
      </c>
      <c r="D10" s="11">
        <v>3083</v>
      </c>
      <c r="E10" s="11">
        <v>3369</v>
      </c>
      <c r="F10" s="10">
        <v>6452</v>
      </c>
      <c r="G10" s="12">
        <f t="shared" si="4"/>
        <v>-0.79950799507995074</v>
      </c>
      <c r="H10" s="13">
        <v>11.2201</v>
      </c>
      <c r="I10" s="12">
        <f t="shared" si="5"/>
        <v>575.03943815117509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</row>
    <row r="11" spans="1:253" s="5" customFormat="1" ht="13.5" customHeight="1" x14ac:dyDescent="0.25">
      <c r="A11" s="24">
        <v>31009</v>
      </c>
      <c r="B11" s="9" t="s">
        <v>149</v>
      </c>
      <c r="C11" s="10">
        <v>8222</v>
      </c>
      <c r="D11" s="11">
        <v>3959</v>
      </c>
      <c r="E11" s="11">
        <v>4214</v>
      </c>
      <c r="F11" s="10">
        <v>8173</v>
      </c>
      <c r="G11" s="12">
        <f t="shared" si="4"/>
        <v>-0.59596205302846028</v>
      </c>
      <c r="H11" s="13">
        <v>111.32510000000001</v>
      </c>
      <c r="I11" s="12">
        <f t="shared" si="5"/>
        <v>73.415608878860198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</row>
    <row r="12" spans="1:253" s="5" customFormat="1" ht="13.5" customHeight="1" x14ac:dyDescent="0.25">
      <c r="A12" s="24">
        <v>31010</v>
      </c>
      <c r="B12" s="9" t="s">
        <v>150</v>
      </c>
      <c r="C12" s="10">
        <v>1520</v>
      </c>
      <c r="D12" s="11">
        <v>728</v>
      </c>
      <c r="E12" s="11">
        <v>758</v>
      </c>
      <c r="F12" s="10">
        <v>1486</v>
      </c>
      <c r="G12" s="12">
        <f t="shared" si="4"/>
        <v>-2.236842105263158</v>
      </c>
      <c r="H12" s="13">
        <v>8.5915999999999997</v>
      </c>
      <c r="I12" s="12">
        <f t="shared" si="5"/>
        <v>172.95963499231809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</row>
    <row r="13" spans="1:253" s="5" customFormat="1" ht="13.5" customHeight="1" x14ac:dyDescent="0.25">
      <c r="A13" s="24">
        <v>31011</v>
      </c>
      <c r="B13" s="9" t="s">
        <v>151</v>
      </c>
      <c r="C13" s="10">
        <v>955</v>
      </c>
      <c r="D13" s="11">
        <v>474</v>
      </c>
      <c r="E13" s="11">
        <v>488</v>
      </c>
      <c r="F13" s="10">
        <v>962</v>
      </c>
      <c r="G13" s="12">
        <f t="shared" si="4"/>
        <v>0.73298429319371727</v>
      </c>
      <c r="H13" s="13">
        <v>7.3594000000000008</v>
      </c>
      <c r="I13" s="12">
        <f t="shared" si="5"/>
        <v>130.71717803081771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</row>
    <row r="14" spans="1:253" s="1" customFormat="1" ht="13.5" customHeight="1" x14ac:dyDescent="0.2">
      <c r="A14" s="24">
        <v>31012</v>
      </c>
      <c r="B14" s="9" t="s">
        <v>152</v>
      </c>
      <c r="C14" s="10">
        <v>27991</v>
      </c>
      <c r="D14" s="11">
        <v>14175</v>
      </c>
      <c r="E14" s="11">
        <v>13932</v>
      </c>
      <c r="F14" s="10">
        <v>28107</v>
      </c>
      <c r="G14" s="12">
        <f t="shared" si="4"/>
        <v>0.41441892036726086</v>
      </c>
      <c r="H14" s="13">
        <v>19.727</v>
      </c>
      <c r="I14" s="12">
        <f t="shared" si="5"/>
        <v>1424.7984995184265</v>
      </c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</row>
    <row r="15" spans="1:253" s="1" customFormat="1" ht="13.5" customHeight="1" x14ac:dyDescent="0.2">
      <c r="A15" s="24">
        <v>31013</v>
      </c>
      <c r="B15" s="9" t="s">
        <v>153</v>
      </c>
      <c r="C15" s="10">
        <v>768</v>
      </c>
      <c r="D15" s="11">
        <v>373</v>
      </c>
      <c r="E15" s="11">
        <v>380</v>
      </c>
      <c r="F15" s="10">
        <v>753</v>
      </c>
      <c r="G15" s="12">
        <f t="shared" si="4"/>
        <v>-1.953125</v>
      </c>
      <c r="H15" s="13">
        <v>3.5655000000000001</v>
      </c>
      <c r="I15" s="12">
        <f t="shared" si="5"/>
        <v>211.19057635675219</v>
      </c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</row>
    <row r="16" spans="1:253" s="1" customFormat="1" ht="13.5" customHeight="1" x14ac:dyDescent="0.2">
      <c r="A16" s="24">
        <v>31014</v>
      </c>
      <c r="B16" s="9" t="s">
        <v>154</v>
      </c>
      <c r="C16" s="10">
        <v>1561</v>
      </c>
      <c r="D16" s="11">
        <v>749</v>
      </c>
      <c r="E16" s="11">
        <v>804</v>
      </c>
      <c r="F16" s="10">
        <v>1553</v>
      </c>
      <c r="G16" s="12">
        <f t="shared" si="4"/>
        <v>-0.5124919923126201</v>
      </c>
      <c r="H16" s="13">
        <v>6.2051999999999996</v>
      </c>
      <c r="I16" s="12">
        <f t="shared" si="5"/>
        <v>250.27396377232</v>
      </c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</row>
    <row r="17" spans="1:253" s="1" customFormat="1" ht="13.5" customHeight="1" x14ac:dyDescent="0.2">
      <c r="A17" s="24">
        <v>31015</v>
      </c>
      <c r="B17" s="9" t="s">
        <v>155</v>
      </c>
      <c r="C17" s="10">
        <v>3711</v>
      </c>
      <c r="D17" s="11">
        <v>1806</v>
      </c>
      <c r="E17" s="11">
        <v>1911</v>
      </c>
      <c r="F17" s="10">
        <v>3717</v>
      </c>
      <c r="G17" s="12">
        <f t="shared" si="4"/>
        <v>0.16168148746968472</v>
      </c>
      <c r="H17" s="13">
        <v>15.4985</v>
      </c>
      <c r="I17" s="12">
        <f t="shared" si="5"/>
        <v>239.82966093492919</v>
      </c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</row>
    <row r="18" spans="1:253" s="1" customFormat="1" ht="13.5" customHeight="1" x14ac:dyDescent="0.2">
      <c r="A18" s="24">
        <v>31016</v>
      </c>
      <c r="B18" s="9" t="s">
        <v>156</v>
      </c>
      <c r="C18" s="10">
        <v>11939</v>
      </c>
      <c r="D18" s="11">
        <v>5829</v>
      </c>
      <c r="E18" s="11">
        <v>6142</v>
      </c>
      <c r="F18" s="10">
        <v>11971</v>
      </c>
      <c r="G18" s="12">
        <f t="shared" si="4"/>
        <v>0.26802914816986345</v>
      </c>
      <c r="H18" s="13">
        <v>17.108699999999999</v>
      </c>
      <c r="I18" s="12">
        <f t="shared" si="5"/>
        <v>699.70249054574583</v>
      </c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</row>
    <row r="19" spans="1:253" s="1" customFormat="1" ht="13.5" customHeight="1" x14ac:dyDescent="0.2">
      <c r="A19" s="24">
        <v>31017</v>
      </c>
      <c r="B19" s="9" t="s">
        <v>157</v>
      </c>
      <c r="C19" s="10">
        <v>2183</v>
      </c>
      <c r="D19" s="11">
        <v>1082</v>
      </c>
      <c r="E19" s="11">
        <v>1101</v>
      </c>
      <c r="F19" s="10">
        <v>2183</v>
      </c>
      <c r="G19" s="12">
        <f t="shared" si="4"/>
        <v>0</v>
      </c>
      <c r="H19" s="13">
        <v>13.9397</v>
      </c>
      <c r="I19" s="12">
        <f t="shared" si="5"/>
        <v>156.60308328012798</v>
      </c>
      <c r="J19" s="15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</row>
    <row r="20" spans="1:253" s="1" customFormat="1" ht="13.5" customHeight="1" x14ac:dyDescent="0.2">
      <c r="A20" s="24">
        <v>31018</v>
      </c>
      <c r="B20" s="9" t="s">
        <v>158</v>
      </c>
      <c r="C20" s="10">
        <v>6172</v>
      </c>
      <c r="D20" s="11">
        <v>3055</v>
      </c>
      <c r="E20" s="11">
        <v>3172</v>
      </c>
      <c r="F20" s="10">
        <v>6227</v>
      </c>
      <c r="G20" s="12">
        <f t="shared" si="4"/>
        <v>0.89112119248217747</v>
      </c>
      <c r="H20" s="13">
        <v>33.890799999999999</v>
      </c>
      <c r="I20" s="12">
        <f t="shared" si="5"/>
        <v>183.73717941152171</v>
      </c>
      <c r="J20" s="16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</row>
    <row r="21" spans="1:253" s="1" customFormat="1" ht="13.5" customHeight="1" x14ac:dyDescent="0.2">
      <c r="A21" s="24">
        <v>31019</v>
      </c>
      <c r="B21" s="9" t="s">
        <v>159</v>
      </c>
      <c r="C21" s="10">
        <v>780</v>
      </c>
      <c r="D21" s="11">
        <v>390</v>
      </c>
      <c r="E21" s="11">
        <v>385</v>
      </c>
      <c r="F21" s="10">
        <v>775</v>
      </c>
      <c r="G21" s="12">
        <f t="shared" si="4"/>
        <v>-0.64102564102564097</v>
      </c>
      <c r="H21" s="13">
        <v>10.631300000000001</v>
      </c>
      <c r="I21" s="12">
        <f t="shared" si="5"/>
        <v>72.897952273005174</v>
      </c>
      <c r="J21" s="15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</row>
    <row r="22" spans="1:253" s="1" customFormat="1" ht="13.5" customHeight="1" x14ac:dyDescent="0.2">
      <c r="A22" s="24">
        <v>31020</v>
      </c>
      <c r="B22" s="9" t="s">
        <v>160</v>
      </c>
      <c r="C22" s="10">
        <v>1541</v>
      </c>
      <c r="D22" s="11">
        <v>773</v>
      </c>
      <c r="E22" s="11">
        <v>767</v>
      </c>
      <c r="F22" s="10">
        <v>1540</v>
      </c>
      <c r="G22" s="12">
        <f t="shared" si="4"/>
        <v>-6.4892926670992862E-2</v>
      </c>
      <c r="H22" s="13">
        <v>4.4013999999999998</v>
      </c>
      <c r="I22" s="12">
        <f t="shared" si="5"/>
        <v>349.88867178624986</v>
      </c>
      <c r="J22" s="15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</row>
    <row r="23" spans="1:253" s="1" customFormat="1" ht="13.5" customHeight="1" x14ac:dyDescent="0.2">
      <c r="A23" s="24">
        <v>31021</v>
      </c>
      <c r="B23" s="9" t="s">
        <v>161</v>
      </c>
      <c r="C23" s="10">
        <v>2034</v>
      </c>
      <c r="D23" s="11">
        <v>1022</v>
      </c>
      <c r="E23" s="11">
        <v>1001</v>
      </c>
      <c r="F23" s="10">
        <v>2023</v>
      </c>
      <c r="G23" s="12">
        <f t="shared" si="4"/>
        <v>-0.54080629301868244</v>
      </c>
      <c r="H23" s="13">
        <v>9.0282</v>
      </c>
      <c r="I23" s="12">
        <f t="shared" si="5"/>
        <v>224.07567399924682</v>
      </c>
      <c r="J23" s="15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</row>
    <row r="24" spans="1:253" s="1" customFormat="1" ht="13.5" customHeight="1" x14ac:dyDescent="0.2">
      <c r="A24" s="24">
        <v>31022</v>
      </c>
      <c r="B24" s="9" t="s">
        <v>216</v>
      </c>
      <c r="C24" s="10">
        <v>1705</v>
      </c>
      <c r="D24" s="11">
        <v>887</v>
      </c>
      <c r="E24" s="11">
        <v>831</v>
      </c>
      <c r="F24" s="10">
        <v>1718</v>
      </c>
      <c r="G24" s="12">
        <f t="shared" si="4"/>
        <v>0.76246334310850439</v>
      </c>
      <c r="H24" s="13">
        <v>16.9817</v>
      </c>
      <c r="I24" s="12">
        <f t="shared" si="5"/>
        <v>101.1677276126654</v>
      </c>
      <c r="J24" s="15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</row>
    <row r="25" spans="1:253" s="18" customFormat="1" ht="13.5" customHeight="1" x14ac:dyDescent="0.2">
      <c r="A25" s="24">
        <v>31023</v>
      </c>
      <c r="B25" s="9" t="s">
        <v>217</v>
      </c>
      <c r="C25" s="10">
        <v>7257</v>
      </c>
      <c r="D25" s="11">
        <v>3635</v>
      </c>
      <c r="E25" s="11">
        <v>3662</v>
      </c>
      <c r="F25" s="10">
        <v>7297</v>
      </c>
      <c r="G25" s="12">
        <f t="shared" si="4"/>
        <v>0.55119195259749199</v>
      </c>
      <c r="H25" s="13">
        <v>19.660799999999998</v>
      </c>
      <c r="I25" s="12">
        <f t="shared" si="5"/>
        <v>371.14461263020837</v>
      </c>
      <c r="J25" s="17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</row>
    <row r="26" spans="1:253" s="1" customFormat="1" ht="13.5" customHeight="1" x14ac:dyDescent="0.2">
      <c r="A26" s="24">
        <v>31024</v>
      </c>
      <c r="B26" s="9" t="s">
        <v>218</v>
      </c>
      <c r="C26" s="10">
        <v>2804</v>
      </c>
      <c r="D26" s="11">
        <v>1387</v>
      </c>
      <c r="E26" s="11">
        <v>1445</v>
      </c>
      <c r="F26" s="10">
        <v>2832</v>
      </c>
      <c r="G26" s="12">
        <f t="shared" si="4"/>
        <v>0.99857346647646217</v>
      </c>
      <c r="H26" s="13">
        <v>5.1749999999999998</v>
      </c>
      <c r="I26" s="12">
        <f t="shared" si="5"/>
        <v>547.24637681159425</v>
      </c>
      <c r="J26" s="15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</row>
    <row r="27" spans="1:253" s="1" customFormat="1" ht="13.5" customHeight="1" x14ac:dyDescent="0.2">
      <c r="A27" s="24">
        <v>31025</v>
      </c>
      <c r="B27" s="9" t="s">
        <v>219</v>
      </c>
      <c r="C27" s="10">
        <v>1681</v>
      </c>
      <c r="D27" s="11">
        <v>847</v>
      </c>
      <c r="E27" s="11">
        <v>851</v>
      </c>
      <c r="F27" s="10">
        <v>1698</v>
      </c>
      <c r="G27" s="12">
        <f t="shared" ref="G27:G35" si="6">(F27-C27)/C27*100</f>
        <v>1.0113027959547887</v>
      </c>
      <c r="H27" s="13">
        <v>12.053699999999999</v>
      </c>
      <c r="I27" s="12">
        <f t="shared" ref="I27:I35" si="7">F27/H27</f>
        <v>140.86960850195376</v>
      </c>
      <c r="J27" s="15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</row>
    <row r="28" spans="1:253" s="1" customFormat="1" ht="13.5" customHeight="1" x14ac:dyDescent="0.2">
      <c r="A28" s="19" t="s">
        <v>9</v>
      </c>
      <c r="B28" s="19" t="s">
        <v>8</v>
      </c>
      <c r="C28" s="20">
        <f>SUM('6_'!C29:C34)</f>
        <v>234682</v>
      </c>
      <c r="D28" s="21">
        <f>SUM('6_'!D29:D34)</f>
        <v>112341</v>
      </c>
      <c r="E28" s="21">
        <f>SUM('6_'!E29:E34)</f>
        <v>122297</v>
      </c>
      <c r="F28" s="20">
        <f>SUM('6_'!F29:F34)</f>
        <v>234638</v>
      </c>
      <c r="G28" s="22">
        <f t="shared" si="6"/>
        <v>-1.8748774938001211E-2</v>
      </c>
      <c r="H28" s="23">
        <f>SUM('6_'!H29:H34)</f>
        <v>212.5068</v>
      </c>
      <c r="I28" s="22">
        <f t="shared" si="7"/>
        <v>1104.1434909377017</v>
      </c>
      <c r="J28" s="15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</row>
    <row r="29" spans="1:253" s="1" customFormat="1" ht="13.5" customHeight="1" x14ac:dyDescent="0.2">
      <c r="A29" s="24">
        <v>32001</v>
      </c>
      <c r="B29" s="24" t="s">
        <v>162</v>
      </c>
      <c r="C29" s="25">
        <v>8564</v>
      </c>
      <c r="D29" s="26">
        <v>4078</v>
      </c>
      <c r="E29" s="26">
        <v>4402</v>
      </c>
      <c r="F29" s="25">
        <v>8480</v>
      </c>
      <c r="G29" s="12">
        <f t="shared" si="6"/>
        <v>-0.98085007006071934</v>
      </c>
      <c r="H29" s="27">
        <v>45.3142</v>
      </c>
      <c r="I29" s="12">
        <f t="shared" si="7"/>
        <v>187.13780669194205</v>
      </c>
      <c r="J29" s="15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</row>
    <row r="30" spans="1:253" s="1" customFormat="1" ht="13.5" customHeight="1" x14ac:dyDescent="0.2">
      <c r="A30" s="24">
        <v>32002</v>
      </c>
      <c r="B30" s="24" t="s">
        <v>163</v>
      </c>
      <c r="C30" s="25">
        <v>885</v>
      </c>
      <c r="D30" s="26">
        <v>420</v>
      </c>
      <c r="E30" s="26">
        <v>463</v>
      </c>
      <c r="F30" s="25">
        <v>883</v>
      </c>
      <c r="G30" s="12">
        <f t="shared" si="6"/>
        <v>-0.22598870056497175</v>
      </c>
      <c r="H30" s="27">
        <v>12.6104</v>
      </c>
      <c r="I30" s="12">
        <f t="shared" si="7"/>
        <v>70.021569498191965</v>
      </c>
      <c r="J30" s="15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</row>
    <row r="31" spans="1:253" s="1" customFormat="1" ht="13.5" customHeight="1" x14ac:dyDescent="0.2">
      <c r="A31" s="24">
        <v>32003</v>
      </c>
      <c r="B31" s="24" t="s">
        <v>164</v>
      </c>
      <c r="C31" s="25">
        <v>13124</v>
      </c>
      <c r="D31" s="26">
        <v>6318</v>
      </c>
      <c r="E31" s="26">
        <v>6793</v>
      </c>
      <c r="F31" s="25">
        <v>13111</v>
      </c>
      <c r="G31" s="12">
        <f t="shared" si="6"/>
        <v>-9.905516610789393E-2</v>
      </c>
      <c r="H31" s="27">
        <v>13.852</v>
      </c>
      <c r="I31" s="12">
        <f t="shared" si="7"/>
        <v>946.50591972278369</v>
      </c>
      <c r="J31" s="15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</row>
    <row r="32" spans="1:253" s="1" customFormat="1" ht="13.5" customHeight="1" x14ac:dyDescent="0.2">
      <c r="A32" s="24">
        <v>32004</v>
      </c>
      <c r="B32" s="24" t="s">
        <v>165</v>
      </c>
      <c r="C32" s="28">
        <v>5809</v>
      </c>
      <c r="D32" s="29">
        <v>2824</v>
      </c>
      <c r="E32" s="29">
        <v>2930</v>
      </c>
      <c r="F32" s="28">
        <v>5754</v>
      </c>
      <c r="G32" s="12">
        <f t="shared" si="6"/>
        <v>-0.94680667929075579</v>
      </c>
      <c r="H32" s="27">
        <v>24.222199999999997</v>
      </c>
      <c r="I32" s="12">
        <f t="shared" si="7"/>
        <v>237.55067665199695</v>
      </c>
      <c r="J32" s="15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</row>
    <row r="33" spans="1:253" s="1" customFormat="1" ht="13.5" customHeight="1" x14ac:dyDescent="0.2">
      <c r="A33" s="24">
        <v>32005</v>
      </c>
      <c r="B33" s="24" t="s">
        <v>166</v>
      </c>
      <c r="C33" s="28">
        <v>2066</v>
      </c>
      <c r="D33" s="29">
        <v>1016</v>
      </c>
      <c r="E33" s="29">
        <v>1056</v>
      </c>
      <c r="F33" s="28">
        <v>2072</v>
      </c>
      <c r="G33" s="12">
        <f t="shared" si="6"/>
        <v>0.29041626331074544</v>
      </c>
      <c r="H33" s="27">
        <v>31.402899999999999</v>
      </c>
      <c r="I33" s="12">
        <f t="shared" si="7"/>
        <v>65.981167344417244</v>
      </c>
      <c r="J33" s="15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</row>
    <row r="34" spans="1:253" s="30" customFormat="1" ht="13.5" customHeight="1" x14ac:dyDescent="0.2">
      <c r="A34" s="24">
        <v>32006</v>
      </c>
      <c r="B34" s="24" t="s">
        <v>167</v>
      </c>
      <c r="C34" s="25">
        <v>204234</v>
      </c>
      <c r="D34" s="26">
        <v>97685</v>
      </c>
      <c r="E34" s="26">
        <v>106653</v>
      </c>
      <c r="F34" s="25">
        <v>204338</v>
      </c>
      <c r="G34" s="12">
        <f t="shared" si="6"/>
        <v>5.092198164850123E-2</v>
      </c>
      <c r="H34" s="27">
        <v>85.105100000000007</v>
      </c>
      <c r="I34" s="12">
        <f t="shared" si="7"/>
        <v>2401.0076951910046</v>
      </c>
      <c r="J34" s="15"/>
    </row>
    <row r="35" spans="1:253" s="30" customFormat="1" ht="13.5" customHeight="1" x14ac:dyDescent="0.2">
      <c r="A35" s="71"/>
      <c r="B35" s="31" t="s">
        <v>222</v>
      </c>
      <c r="C35" s="32">
        <f>'1_'!C8</f>
        <v>1219191</v>
      </c>
      <c r="D35" s="33">
        <f>'1_'!D8</f>
        <v>590427</v>
      </c>
      <c r="E35" s="33">
        <f>'1_'!E8</f>
        <v>626426</v>
      </c>
      <c r="F35" s="32">
        <f>'1_'!F8</f>
        <v>1216853</v>
      </c>
      <c r="G35" s="34">
        <f t="shared" si="6"/>
        <v>-0.19176650746273555</v>
      </c>
      <c r="H35" s="35">
        <f>SUM('1_'!H4:H7)</f>
        <v>7924.3641000000016</v>
      </c>
      <c r="I35" s="34">
        <f t="shared" si="7"/>
        <v>153.55844136439916</v>
      </c>
      <c r="J35" s="15"/>
    </row>
    <row r="36" spans="1:253" s="5" customFormat="1" ht="13.5" customHeight="1" x14ac:dyDescent="0.25">
      <c r="A36" s="82" t="s">
        <v>226</v>
      </c>
      <c r="B36" s="82"/>
      <c r="C36" s="82"/>
      <c r="D36" s="82"/>
      <c r="E36" s="82"/>
      <c r="F36" s="82"/>
      <c r="G36" s="82"/>
      <c r="H36" s="82"/>
      <c r="I36" s="82"/>
      <c r="J36" s="36"/>
      <c r="K36" s="36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</row>
    <row r="37" spans="1:253" x14ac:dyDescent="0.25">
      <c r="B37" s="37"/>
      <c r="C37" s="37"/>
      <c r="D37" s="37"/>
      <c r="E37" s="37"/>
      <c r="F37" s="37"/>
      <c r="G37" s="38"/>
      <c r="H37" s="37"/>
      <c r="I37" s="38"/>
    </row>
    <row r="38" spans="1:253" x14ac:dyDescent="0.25">
      <c r="B38" s="37"/>
      <c r="C38" s="37"/>
      <c r="D38" s="37"/>
      <c r="E38" s="37"/>
      <c r="F38" s="37"/>
      <c r="G38" s="38"/>
      <c r="H38" s="37"/>
      <c r="I38" s="38"/>
    </row>
    <row r="39" spans="1:253" x14ac:dyDescent="0.25">
      <c r="B39" s="37"/>
      <c r="C39" s="37"/>
      <c r="D39" s="37"/>
      <c r="E39" s="37"/>
      <c r="F39" s="37"/>
      <c r="G39" s="38"/>
      <c r="H39" s="37"/>
      <c r="I39" s="38"/>
    </row>
    <row r="40" spans="1:253" ht="12.75" customHeight="1" x14ac:dyDescent="0.25">
      <c r="B40" s="37"/>
      <c r="C40" s="37"/>
      <c r="D40" s="37"/>
      <c r="E40" s="37"/>
      <c r="F40" s="37"/>
      <c r="G40" s="38"/>
      <c r="H40" s="37"/>
      <c r="I40" s="38"/>
    </row>
    <row r="41" spans="1:253" x14ac:dyDescent="0.25">
      <c r="B41" s="37"/>
      <c r="C41" s="37"/>
      <c r="D41" s="37"/>
      <c r="E41" s="37"/>
      <c r="F41" s="37"/>
      <c r="G41" s="38"/>
      <c r="H41" s="37"/>
      <c r="I41" s="38"/>
    </row>
    <row r="42" spans="1:253" ht="12" customHeight="1" x14ac:dyDescent="0.25">
      <c r="B42" s="37"/>
      <c r="C42" s="37"/>
      <c r="D42" s="37"/>
      <c r="E42" s="37"/>
      <c r="F42" s="37"/>
      <c r="G42" s="38"/>
      <c r="H42" s="37"/>
      <c r="I42" s="38"/>
    </row>
    <row r="43" spans="1:253" s="30" customFormat="1" ht="33.75" customHeight="1" x14ac:dyDescent="0.25">
      <c r="A43" s="36"/>
      <c r="B43" s="37"/>
      <c r="C43" s="37"/>
      <c r="D43" s="37"/>
      <c r="E43" s="37"/>
      <c r="F43" s="37"/>
      <c r="G43" s="38"/>
      <c r="H43" s="37"/>
      <c r="I43" s="38"/>
      <c r="J43" s="36"/>
      <c r="K43" s="36"/>
    </row>
    <row r="44" spans="1:253" ht="12.75" customHeight="1" x14ac:dyDescent="0.25">
      <c r="B44" s="37"/>
      <c r="C44" s="37"/>
      <c r="D44" s="37"/>
      <c r="E44" s="37"/>
      <c r="F44" s="37"/>
      <c r="G44" s="38"/>
      <c r="H44" s="37"/>
      <c r="I44" s="38"/>
    </row>
    <row r="45" spans="1:253" ht="12.75" customHeight="1" x14ac:dyDescent="0.25">
      <c r="B45" s="37"/>
      <c r="C45" s="37"/>
      <c r="D45" s="37"/>
      <c r="E45" s="37"/>
      <c r="F45" s="37"/>
      <c r="G45" s="38"/>
      <c r="H45" s="37"/>
      <c r="I45" s="38"/>
    </row>
    <row r="46" spans="1:253" ht="12.75" customHeight="1" x14ac:dyDescent="0.25">
      <c r="B46" s="37"/>
      <c r="C46" s="37"/>
      <c r="D46" s="37"/>
      <c r="E46" s="37"/>
      <c r="F46" s="37"/>
      <c r="G46" s="38"/>
      <c r="H46" s="37"/>
      <c r="I46" s="38"/>
    </row>
    <row r="47" spans="1:253" s="39" customFormat="1" ht="11.25" customHeight="1" x14ac:dyDescent="0.25">
      <c r="A47" s="36"/>
      <c r="B47" s="37"/>
      <c r="C47" s="37"/>
      <c r="D47" s="37"/>
      <c r="E47" s="37"/>
      <c r="F47" s="37"/>
      <c r="G47" s="38"/>
      <c r="H47" s="37"/>
      <c r="I47" s="38"/>
      <c r="J47" s="36"/>
      <c r="K47" s="36"/>
    </row>
    <row r="48" spans="1:253" s="1" customFormat="1" ht="12.75" customHeight="1" x14ac:dyDescent="0.25">
      <c r="A48" s="36"/>
      <c r="B48" s="37"/>
      <c r="C48" s="37"/>
      <c r="D48" s="37"/>
      <c r="E48" s="37"/>
      <c r="F48" s="37"/>
      <c r="G48" s="38"/>
      <c r="H48" s="37"/>
      <c r="I48" s="38"/>
      <c r="J48" s="36"/>
      <c r="K48" s="36"/>
    </row>
    <row r="49" spans="1:253" s="39" customFormat="1" ht="17.25" customHeight="1" x14ac:dyDescent="0.25">
      <c r="A49" s="36"/>
      <c r="B49" s="37"/>
      <c r="C49" s="37"/>
      <c r="D49" s="37"/>
      <c r="E49" s="37"/>
      <c r="F49" s="37"/>
      <c r="G49" s="38"/>
      <c r="H49" s="37"/>
      <c r="I49" s="38"/>
      <c r="J49" s="36"/>
      <c r="K49" s="36"/>
    </row>
    <row r="50" spans="1:253" s="5" customFormat="1" ht="33.75" customHeight="1" x14ac:dyDescent="0.25">
      <c r="A50" s="36"/>
      <c r="B50" s="37"/>
      <c r="C50" s="37"/>
      <c r="D50" s="37"/>
      <c r="E50" s="37"/>
      <c r="F50" s="37"/>
      <c r="G50" s="38"/>
      <c r="H50" s="37"/>
      <c r="I50" s="38"/>
      <c r="J50" s="36"/>
      <c r="K50" s="36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</row>
    <row r="51" spans="1:253" s="5" customFormat="1" ht="23.25" customHeight="1" x14ac:dyDescent="0.25">
      <c r="A51" s="36"/>
      <c r="B51" s="37"/>
      <c r="C51" s="37"/>
      <c r="D51" s="37"/>
      <c r="E51" s="37"/>
      <c r="F51" s="37"/>
      <c r="G51" s="38"/>
      <c r="H51" s="37"/>
      <c r="I51" s="38"/>
      <c r="J51" s="36"/>
      <c r="K51" s="36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</row>
    <row r="52" spans="1:253" s="5" customFormat="1" ht="23.25" customHeight="1" x14ac:dyDescent="0.25">
      <c r="A52" s="36"/>
      <c r="B52" s="37"/>
      <c r="C52" s="37"/>
      <c r="D52" s="37"/>
      <c r="E52" s="37"/>
      <c r="F52" s="37"/>
      <c r="G52" s="38"/>
      <c r="H52" s="37"/>
      <c r="I52" s="38"/>
      <c r="J52" s="36"/>
      <c r="K52" s="36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</row>
    <row r="53" spans="1:253" s="1" customFormat="1" ht="33.75" customHeight="1" x14ac:dyDescent="0.25">
      <c r="A53" s="36"/>
      <c r="B53" s="37"/>
      <c r="C53" s="37"/>
      <c r="D53" s="37"/>
      <c r="E53" s="37"/>
      <c r="F53" s="37"/>
      <c r="G53" s="38"/>
      <c r="H53" s="37"/>
      <c r="I53" s="38"/>
      <c r="J53" s="36"/>
      <c r="K53" s="36"/>
    </row>
    <row r="54" spans="1:253" x14ac:dyDescent="0.25">
      <c r="B54" s="37"/>
      <c r="C54" s="37"/>
      <c r="D54" s="37"/>
      <c r="E54" s="37"/>
      <c r="F54" s="37"/>
      <c r="G54" s="38"/>
      <c r="H54" s="37"/>
      <c r="I54" s="38"/>
    </row>
    <row r="55" spans="1:253" x14ac:dyDescent="0.25">
      <c r="B55" s="37"/>
      <c r="C55" s="37"/>
      <c r="D55" s="37"/>
      <c r="E55" s="37"/>
      <c r="F55" s="37"/>
      <c r="G55" s="38"/>
      <c r="H55" s="37"/>
      <c r="I55" s="38"/>
    </row>
    <row r="56" spans="1:253" x14ac:dyDescent="0.25">
      <c r="B56" s="37"/>
      <c r="C56" s="37"/>
      <c r="D56" s="37"/>
      <c r="E56" s="37"/>
      <c r="F56" s="37"/>
      <c r="G56" s="38"/>
      <c r="H56" s="37"/>
      <c r="I56" s="38"/>
    </row>
    <row r="57" spans="1:253" x14ac:dyDescent="0.25">
      <c r="B57" s="37"/>
      <c r="C57" s="37"/>
      <c r="D57" s="37"/>
      <c r="E57" s="37"/>
      <c r="F57" s="37"/>
      <c r="G57" s="38"/>
      <c r="H57" s="37"/>
      <c r="I57" s="38"/>
    </row>
    <row r="58" spans="1:253" x14ac:dyDescent="0.25">
      <c r="B58" s="37"/>
      <c r="C58" s="37"/>
      <c r="D58" s="37"/>
      <c r="E58" s="37"/>
      <c r="F58" s="37"/>
      <c r="G58" s="38"/>
      <c r="H58" s="37"/>
      <c r="I58" s="38"/>
    </row>
    <row r="59" spans="1:253" x14ac:dyDescent="0.25">
      <c r="B59" s="37"/>
      <c r="C59" s="37"/>
      <c r="D59" s="37"/>
      <c r="E59" s="37"/>
      <c r="F59" s="37"/>
      <c r="G59" s="38"/>
      <c r="H59" s="37"/>
      <c r="I59" s="38"/>
    </row>
    <row r="60" spans="1:253" x14ac:dyDescent="0.25">
      <c r="B60" s="37"/>
      <c r="C60" s="37"/>
      <c r="D60" s="37"/>
      <c r="E60" s="37"/>
      <c r="F60" s="37"/>
      <c r="G60" s="38"/>
      <c r="H60" s="37"/>
      <c r="I60" s="38"/>
    </row>
    <row r="61" spans="1:253" x14ac:dyDescent="0.25">
      <c r="B61" s="37"/>
      <c r="C61" s="37"/>
      <c r="D61" s="37"/>
      <c r="E61" s="37"/>
      <c r="F61" s="37"/>
      <c r="G61" s="38"/>
      <c r="H61" s="37"/>
      <c r="I61" s="38"/>
    </row>
    <row r="62" spans="1:253" x14ac:dyDescent="0.25">
      <c r="B62" s="37"/>
      <c r="C62" s="37"/>
      <c r="D62" s="37"/>
      <c r="E62" s="37"/>
      <c r="F62" s="37"/>
      <c r="G62" s="38"/>
      <c r="H62" s="37"/>
      <c r="I62" s="38"/>
    </row>
    <row r="63" spans="1:253" x14ac:dyDescent="0.25">
      <c r="B63" s="37"/>
      <c r="C63" s="37"/>
      <c r="D63" s="37"/>
      <c r="E63" s="37"/>
      <c r="F63" s="37"/>
      <c r="G63" s="38"/>
      <c r="H63" s="37"/>
      <c r="I63" s="38"/>
    </row>
    <row r="64" spans="1:253" x14ac:dyDescent="0.25">
      <c r="B64" s="37"/>
      <c r="C64" s="37"/>
      <c r="D64" s="37"/>
      <c r="E64" s="37"/>
      <c r="F64" s="37"/>
      <c r="G64" s="38"/>
      <c r="H64" s="37"/>
      <c r="I64" s="38"/>
    </row>
    <row r="65" spans="1:253" x14ac:dyDescent="0.25">
      <c r="B65" s="37"/>
      <c r="C65" s="37"/>
      <c r="D65" s="37"/>
      <c r="E65" s="37"/>
      <c r="F65" s="37"/>
      <c r="G65" s="38"/>
      <c r="H65" s="37"/>
      <c r="I65" s="38"/>
    </row>
    <row r="66" spans="1:253" x14ac:dyDescent="0.25">
      <c r="B66" s="37"/>
      <c r="C66" s="37"/>
      <c r="D66" s="37"/>
      <c r="E66" s="37"/>
      <c r="F66" s="37"/>
      <c r="G66" s="38"/>
      <c r="H66" s="37"/>
      <c r="I66" s="38"/>
    </row>
    <row r="67" spans="1:253" x14ac:dyDescent="0.25">
      <c r="B67" s="37"/>
      <c r="C67" s="37"/>
      <c r="D67" s="37"/>
      <c r="E67" s="37"/>
      <c r="F67" s="37"/>
      <c r="G67" s="38"/>
      <c r="H67" s="37"/>
      <c r="I67" s="38"/>
    </row>
    <row r="68" spans="1:253" x14ac:dyDescent="0.25">
      <c r="B68" s="37"/>
      <c r="C68" s="37"/>
      <c r="D68" s="37"/>
      <c r="E68" s="37"/>
      <c r="F68" s="37"/>
      <c r="G68" s="38"/>
      <c r="H68" s="37"/>
      <c r="I68" s="38"/>
    </row>
    <row r="69" spans="1:253" x14ac:dyDescent="0.25">
      <c r="B69" s="37"/>
      <c r="C69" s="37"/>
      <c r="D69" s="37"/>
      <c r="E69" s="37"/>
      <c r="F69" s="37"/>
      <c r="G69" s="38"/>
      <c r="H69" s="37"/>
      <c r="I69" s="38"/>
    </row>
    <row r="70" spans="1:253" x14ac:dyDescent="0.25">
      <c r="B70" s="37"/>
      <c r="C70" s="37"/>
      <c r="D70" s="37"/>
      <c r="E70" s="37"/>
      <c r="F70" s="37"/>
      <c r="G70" s="38"/>
      <c r="H70" s="37"/>
      <c r="I70" s="38"/>
    </row>
    <row r="71" spans="1:253" ht="12.75" customHeight="1" x14ac:dyDescent="0.25">
      <c r="B71" s="37"/>
      <c r="C71" s="37"/>
      <c r="D71" s="37"/>
      <c r="E71" s="37"/>
      <c r="F71" s="37"/>
      <c r="G71" s="38"/>
      <c r="H71" s="37"/>
      <c r="I71" s="38"/>
    </row>
    <row r="72" spans="1:253" ht="12.75" customHeight="1" x14ac:dyDescent="0.25">
      <c r="B72" s="37"/>
      <c r="C72" s="37"/>
      <c r="D72" s="37"/>
      <c r="E72" s="37"/>
      <c r="F72" s="37"/>
      <c r="G72" s="38"/>
      <c r="H72" s="37"/>
      <c r="I72" s="38"/>
    </row>
    <row r="73" spans="1:253" s="30" customFormat="1" ht="33.75" customHeight="1" x14ac:dyDescent="0.25">
      <c r="A73" s="36"/>
      <c r="B73" s="37"/>
      <c r="C73" s="37"/>
      <c r="D73" s="37"/>
      <c r="E73" s="37"/>
      <c r="F73" s="37"/>
      <c r="G73" s="38"/>
      <c r="H73" s="37"/>
      <c r="I73" s="38"/>
      <c r="J73" s="36"/>
      <c r="K73" s="36"/>
    </row>
    <row r="74" spans="1:253" ht="12.75" customHeight="1" x14ac:dyDescent="0.25">
      <c r="B74" s="37"/>
      <c r="C74" s="37"/>
      <c r="D74" s="37"/>
      <c r="E74" s="37"/>
      <c r="F74" s="37"/>
      <c r="G74" s="38"/>
      <c r="H74" s="37"/>
      <c r="I74" s="38"/>
    </row>
    <row r="75" spans="1:253" ht="12.75" customHeight="1" x14ac:dyDescent="0.25">
      <c r="B75" s="37"/>
      <c r="C75" s="37"/>
      <c r="D75" s="37"/>
      <c r="E75" s="37"/>
      <c r="F75" s="37"/>
      <c r="G75" s="38"/>
      <c r="H75" s="37"/>
      <c r="I75" s="38"/>
    </row>
    <row r="76" spans="1:253" ht="12.75" customHeight="1" x14ac:dyDescent="0.25">
      <c r="B76" s="37"/>
      <c r="C76" s="37"/>
      <c r="D76" s="37"/>
      <c r="E76" s="37"/>
      <c r="F76" s="37"/>
      <c r="G76" s="38"/>
      <c r="H76" s="37"/>
      <c r="I76" s="38"/>
    </row>
    <row r="77" spans="1:253" s="39" customFormat="1" ht="12" customHeight="1" x14ac:dyDescent="0.25">
      <c r="A77" s="36"/>
      <c r="B77" s="37"/>
      <c r="C77" s="37"/>
      <c r="D77" s="37"/>
      <c r="E77" s="37"/>
      <c r="F77" s="37"/>
      <c r="G77" s="38"/>
      <c r="H77" s="37"/>
      <c r="I77" s="38"/>
      <c r="J77" s="36"/>
      <c r="K77" s="36"/>
    </row>
    <row r="78" spans="1:253" s="1" customFormat="1" ht="12.75" customHeight="1" x14ac:dyDescent="0.25">
      <c r="A78" s="36"/>
      <c r="B78" s="37"/>
      <c r="C78" s="37"/>
      <c r="D78" s="37"/>
      <c r="E78" s="37"/>
      <c r="F78" s="37"/>
      <c r="G78" s="38"/>
      <c r="H78" s="37"/>
      <c r="I78" s="38"/>
      <c r="J78" s="36"/>
      <c r="K78" s="36"/>
    </row>
    <row r="79" spans="1:253" s="39" customFormat="1" ht="17.25" customHeight="1" x14ac:dyDescent="0.25">
      <c r="A79" s="36"/>
      <c r="B79" s="37"/>
      <c r="C79" s="37"/>
      <c r="D79" s="37"/>
      <c r="E79" s="37"/>
      <c r="F79" s="37"/>
      <c r="G79" s="38"/>
      <c r="H79" s="37"/>
      <c r="I79" s="38"/>
      <c r="J79" s="36"/>
      <c r="K79" s="36"/>
    </row>
    <row r="80" spans="1:253" s="5" customFormat="1" ht="33.75" customHeight="1" x14ac:dyDescent="0.25">
      <c r="A80" s="36"/>
      <c r="B80" s="37"/>
      <c r="C80" s="37"/>
      <c r="D80" s="37"/>
      <c r="E80" s="37"/>
      <c r="F80" s="37"/>
      <c r="G80" s="38"/>
      <c r="H80" s="37"/>
      <c r="I80" s="38"/>
      <c r="J80" s="36"/>
      <c r="K80" s="36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4"/>
      <c r="GA80" s="4"/>
      <c r="GB80" s="4"/>
      <c r="GC80" s="4"/>
      <c r="GD80" s="4"/>
      <c r="GE80" s="4"/>
      <c r="GF80" s="4"/>
      <c r="GG80" s="4"/>
      <c r="GH80" s="4"/>
      <c r="GI80" s="4"/>
      <c r="GJ80" s="4"/>
      <c r="GK80" s="4"/>
      <c r="GL80" s="4"/>
      <c r="GM80" s="4"/>
      <c r="GN80" s="4"/>
      <c r="GO80" s="4"/>
      <c r="GP80" s="4"/>
      <c r="GQ80" s="4"/>
      <c r="GR80" s="4"/>
      <c r="GS80" s="4"/>
      <c r="GT80" s="4"/>
      <c r="GU80" s="4"/>
      <c r="GV80" s="4"/>
      <c r="GW80" s="4"/>
      <c r="GX80" s="4"/>
      <c r="GY80" s="4"/>
      <c r="GZ80" s="4"/>
      <c r="HA80" s="4"/>
      <c r="HB80" s="4"/>
      <c r="HC80" s="4"/>
      <c r="HD80" s="4"/>
      <c r="HE80" s="4"/>
      <c r="HF80" s="4"/>
      <c r="HG80" s="4"/>
      <c r="HH80" s="4"/>
      <c r="HI80" s="4"/>
      <c r="HJ80" s="4"/>
      <c r="HK80" s="4"/>
      <c r="HL80" s="4"/>
      <c r="HM80" s="4"/>
      <c r="HN80" s="4"/>
      <c r="HO80" s="4"/>
      <c r="HP80" s="4"/>
      <c r="HQ80" s="4"/>
      <c r="HR80" s="4"/>
      <c r="HS80" s="4"/>
      <c r="HT80" s="4"/>
      <c r="HU80" s="4"/>
      <c r="HV80" s="4"/>
      <c r="HW80" s="4"/>
      <c r="HX80" s="4"/>
      <c r="HY80" s="4"/>
      <c r="HZ80" s="4"/>
      <c r="IA80" s="4"/>
      <c r="IB80" s="4"/>
      <c r="IC80" s="4"/>
      <c r="ID80" s="4"/>
      <c r="IE80" s="4"/>
      <c r="IF80" s="4"/>
      <c r="IG80" s="4"/>
      <c r="IH80" s="4"/>
      <c r="II80" s="4"/>
      <c r="IJ80" s="4"/>
      <c r="IK80" s="4"/>
      <c r="IL80" s="4"/>
      <c r="IM80" s="4"/>
      <c r="IN80" s="4"/>
      <c r="IO80" s="4"/>
      <c r="IP80" s="4"/>
      <c r="IQ80" s="4"/>
      <c r="IR80" s="4"/>
      <c r="IS80" s="4"/>
    </row>
    <row r="81" spans="1:253" s="5" customFormat="1" ht="23.25" customHeight="1" x14ac:dyDescent="0.25">
      <c r="A81" s="36"/>
      <c r="B81" s="37"/>
      <c r="C81" s="37"/>
      <c r="D81" s="37"/>
      <c r="E81" s="37"/>
      <c r="F81" s="37"/>
      <c r="G81" s="38"/>
      <c r="H81" s="37"/>
      <c r="I81" s="38"/>
      <c r="J81" s="36"/>
      <c r="K81" s="36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4"/>
      <c r="GA81" s="4"/>
      <c r="GB81" s="4"/>
      <c r="GC81" s="4"/>
      <c r="GD81" s="4"/>
      <c r="GE81" s="4"/>
      <c r="GF81" s="4"/>
      <c r="GG81" s="4"/>
      <c r="GH81" s="4"/>
      <c r="GI81" s="4"/>
      <c r="GJ81" s="4"/>
      <c r="GK81" s="4"/>
      <c r="GL81" s="4"/>
      <c r="GM81" s="4"/>
      <c r="GN81" s="4"/>
      <c r="GO81" s="4"/>
      <c r="GP81" s="4"/>
      <c r="GQ81" s="4"/>
      <c r="GR81" s="4"/>
      <c r="GS81" s="4"/>
      <c r="GT81" s="4"/>
      <c r="GU81" s="4"/>
      <c r="GV81" s="4"/>
      <c r="GW81" s="4"/>
      <c r="GX81" s="4"/>
      <c r="GY81" s="4"/>
      <c r="GZ81" s="4"/>
      <c r="HA81" s="4"/>
      <c r="HB81" s="4"/>
      <c r="HC81" s="4"/>
      <c r="HD81" s="4"/>
      <c r="HE81" s="4"/>
      <c r="HF81" s="4"/>
      <c r="HG81" s="4"/>
      <c r="HH81" s="4"/>
      <c r="HI81" s="4"/>
      <c r="HJ81" s="4"/>
      <c r="HK81" s="4"/>
      <c r="HL81" s="4"/>
      <c r="HM81" s="4"/>
      <c r="HN81" s="4"/>
      <c r="HO81" s="4"/>
      <c r="HP81" s="4"/>
      <c r="HQ81" s="4"/>
      <c r="HR81" s="4"/>
      <c r="HS81" s="4"/>
      <c r="HT81" s="4"/>
      <c r="HU81" s="4"/>
      <c r="HV81" s="4"/>
      <c r="HW81" s="4"/>
      <c r="HX81" s="4"/>
      <c r="HY81" s="4"/>
      <c r="HZ81" s="4"/>
      <c r="IA81" s="4"/>
      <c r="IB81" s="4"/>
      <c r="IC81" s="4"/>
      <c r="ID81" s="4"/>
      <c r="IE81" s="4"/>
      <c r="IF81" s="4"/>
      <c r="IG81" s="4"/>
      <c r="IH81" s="4"/>
      <c r="II81" s="4"/>
      <c r="IJ81" s="4"/>
      <c r="IK81" s="4"/>
      <c r="IL81" s="4"/>
      <c r="IM81" s="4"/>
      <c r="IN81" s="4"/>
      <c r="IO81" s="4"/>
      <c r="IP81" s="4"/>
      <c r="IQ81" s="4"/>
      <c r="IR81" s="4"/>
      <c r="IS81" s="4"/>
    </row>
    <row r="82" spans="1:253" s="5" customFormat="1" ht="23.25" customHeight="1" x14ac:dyDescent="0.25">
      <c r="A82" s="36"/>
      <c r="B82" s="37"/>
      <c r="C82" s="37"/>
      <c r="D82" s="37"/>
      <c r="E82" s="37"/>
      <c r="F82" s="37"/>
      <c r="G82" s="38"/>
      <c r="H82" s="37"/>
      <c r="I82" s="38"/>
      <c r="J82" s="36"/>
      <c r="K82" s="36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  <c r="EN82" s="4"/>
      <c r="EO82" s="4"/>
      <c r="EP82" s="4"/>
      <c r="EQ82" s="4"/>
      <c r="ER82" s="4"/>
      <c r="ES82" s="4"/>
      <c r="ET82" s="4"/>
      <c r="EU82" s="4"/>
      <c r="EV82" s="4"/>
      <c r="EW82" s="4"/>
      <c r="EX82" s="4"/>
      <c r="EY82" s="4"/>
      <c r="EZ82" s="4"/>
      <c r="FA82" s="4"/>
      <c r="FB82" s="4"/>
      <c r="FC82" s="4"/>
      <c r="FD82" s="4"/>
      <c r="FE82" s="4"/>
      <c r="FF82" s="4"/>
      <c r="FG82" s="4"/>
      <c r="FH82" s="4"/>
      <c r="FI82" s="4"/>
      <c r="FJ82" s="4"/>
      <c r="FK82" s="4"/>
      <c r="FL82" s="4"/>
      <c r="FM82" s="4"/>
      <c r="FN82" s="4"/>
      <c r="FO82" s="4"/>
      <c r="FP82" s="4"/>
      <c r="FQ82" s="4"/>
      <c r="FR82" s="4"/>
      <c r="FS82" s="4"/>
      <c r="FT82" s="4"/>
      <c r="FU82" s="4"/>
      <c r="FV82" s="4"/>
      <c r="FW82" s="4"/>
      <c r="FX82" s="4"/>
      <c r="FY82" s="4"/>
      <c r="FZ82" s="4"/>
      <c r="GA82" s="4"/>
      <c r="GB82" s="4"/>
      <c r="GC82" s="4"/>
      <c r="GD82" s="4"/>
      <c r="GE82" s="4"/>
      <c r="GF82" s="4"/>
      <c r="GG82" s="4"/>
      <c r="GH82" s="4"/>
      <c r="GI82" s="4"/>
      <c r="GJ82" s="4"/>
      <c r="GK82" s="4"/>
      <c r="GL82" s="4"/>
      <c r="GM82" s="4"/>
      <c r="GN82" s="4"/>
      <c r="GO82" s="4"/>
      <c r="GP82" s="4"/>
      <c r="GQ82" s="4"/>
      <c r="GR82" s="4"/>
      <c r="GS82" s="4"/>
      <c r="GT82" s="4"/>
      <c r="GU82" s="4"/>
      <c r="GV82" s="4"/>
      <c r="GW82" s="4"/>
      <c r="GX82" s="4"/>
      <c r="GY82" s="4"/>
      <c r="GZ82" s="4"/>
      <c r="HA82" s="4"/>
      <c r="HB82" s="4"/>
      <c r="HC82" s="4"/>
      <c r="HD82" s="4"/>
      <c r="HE82" s="4"/>
      <c r="HF82" s="4"/>
      <c r="HG82" s="4"/>
      <c r="HH82" s="4"/>
      <c r="HI82" s="4"/>
      <c r="HJ82" s="4"/>
      <c r="HK82" s="4"/>
      <c r="HL82" s="4"/>
      <c r="HM82" s="4"/>
      <c r="HN82" s="4"/>
      <c r="HO82" s="4"/>
      <c r="HP82" s="4"/>
      <c r="HQ82" s="4"/>
      <c r="HR82" s="4"/>
      <c r="HS82" s="4"/>
      <c r="HT82" s="4"/>
      <c r="HU82" s="4"/>
      <c r="HV82" s="4"/>
      <c r="HW82" s="4"/>
      <c r="HX82" s="4"/>
      <c r="HY82" s="4"/>
      <c r="HZ82" s="4"/>
      <c r="IA82" s="4"/>
      <c r="IB82" s="4"/>
      <c r="IC82" s="4"/>
      <c r="ID82" s="4"/>
      <c r="IE82" s="4"/>
      <c r="IF82" s="4"/>
      <c r="IG82" s="4"/>
      <c r="IH82" s="4"/>
      <c r="II82" s="4"/>
      <c r="IJ82" s="4"/>
      <c r="IK82" s="4"/>
      <c r="IL82" s="4"/>
      <c r="IM82" s="4"/>
      <c r="IN82" s="4"/>
      <c r="IO82" s="4"/>
      <c r="IP82" s="4"/>
      <c r="IQ82" s="4"/>
      <c r="IR82" s="4"/>
      <c r="IS82" s="4"/>
    </row>
    <row r="83" spans="1:253" s="1" customFormat="1" ht="33.75" customHeight="1" x14ac:dyDescent="0.25">
      <c r="A83" s="36"/>
      <c r="B83" s="37"/>
      <c r="C83" s="37"/>
      <c r="D83" s="37"/>
      <c r="E83" s="37"/>
      <c r="F83" s="37"/>
      <c r="G83" s="38"/>
      <c r="H83" s="37"/>
      <c r="I83" s="38"/>
      <c r="J83" s="36"/>
      <c r="K83" s="36"/>
    </row>
    <row r="84" spans="1:253" x14ac:dyDescent="0.25">
      <c r="B84" s="37"/>
      <c r="C84" s="37"/>
      <c r="D84" s="37"/>
      <c r="E84" s="37"/>
      <c r="F84" s="37"/>
      <c r="G84" s="38"/>
      <c r="H84" s="37"/>
      <c r="I84" s="38"/>
    </row>
    <row r="85" spans="1:253" x14ac:dyDescent="0.25">
      <c r="B85" s="37"/>
      <c r="C85" s="37"/>
      <c r="D85" s="37"/>
      <c r="E85" s="37"/>
      <c r="F85" s="37"/>
      <c r="G85" s="38"/>
      <c r="H85" s="37"/>
      <c r="I85" s="38"/>
    </row>
    <row r="86" spans="1:253" x14ac:dyDescent="0.25">
      <c r="B86" s="37"/>
      <c r="C86" s="37"/>
      <c r="D86" s="37"/>
      <c r="E86" s="37"/>
      <c r="F86" s="37"/>
      <c r="G86" s="38"/>
      <c r="H86" s="37"/>
      <c r="I86" s="38"/>
    </row>
    <row r="87" spans="1:253" x14ac:dyDescent="0.25">
      <c r="B87" s="37"/>
      <c r="C87" s="37"/>
      <c r="D87" s="37"/>
      <c r="E87" s="37"/>
      <c r="F87" s="37"/>
      <c r="G87" s="38"/>
      <c r="H87" s="37"/>
      <c r="I87" s="38"/>
    </row>
    <row r="88" spans="1:253" x14ac:dyDescent="0.25">
      <c r="B88" s="37"/>
      <c r="C88" s="37"/>
      <c r="D88" s="37"/>
      <c r="E88" s="37"/>
      <c r="F88" s="37"/>
      <c r="G88" s="38"/>
      <c r="H88" s="37"/>
      <c r="I88" s="38"/>
    </row>
    <row r="89" spans="1:253" x14ac:dyDescent="0.25">
      <c r="B89" s="37"/>
      <c r="C89" s="37"/>
      <c r="D89" s="37"/>
      <c r="E89" s="37"/>
      <c r="F89" s="37"/>
      <c r="G89" s="38"/>
      <c r="H89" s="37"/>
      <c r="I89" s="38"/>
    </row>
    <row r="90" spans="1:253" x14ac:dyDescent="0.25">
      <c r="B90" s="37"/>
      <c r="C90" s="37"/>
      <c r="D90" s="37"/>
      <c r="E90" s="37"/>
      <c r="F90" s="37"/>
      <c r="G90" s="38"/>
      <c r="H90" s="37"/>
      <c r="I90" s="38"/>
    </row>
    <row r="91" spans="1:253" x14ac:dyDescent="0.25">
      <c r="B91" s="37"/>
      <c r="C91" s="37"/>
      <c r="D91" s="37"/>
      <c r="E91" s="37"/>
      <c r="F91" s="37"/>
      <c r="G91" s="38"/>
      <c r="H91" s="37"/>
      <c r="I91" s="38"/>
    </row>
    <row r="92" spans="1:253" x14ac:dyDescent="0.25">
      <c r="B92" s="37"/>
      <c r="C92" s="37"/>
      <c r="D92" s="37"/>
      <c r="E92" s="37"/>
      <c r="F92" s="37"/>
      <c r="G92" s="38"/>
      <c r="H92" s="37"/>
      <c r="I92" s="38"/>
    </row>
    <row r="93" spans="1:253" x14ac:dyDescent="0.25">
      <c r="B93" s="37"/>
      <c r="C93" s="37"/>
      <c r="D93" s="37"/>
      <c r="E93" s="37"/>
      <c r="F93" s="37"/>
      <c r="G93" s="38"/>
      <c r="H93" s="37"/>
      <c r="I93" s="38"/>
    </row>
    <row r="94" spans="1:253" x14ac:dyDescent="0.25">
      <c r="B94" s="37"/>
      <c r="C94" s="37"/>
      <c r="D94" s="37"/>
      <c r="E94" s="37"/>
      <c r="F94" s="37"/>
      <c r="G94" s="38"/>
      <c r="H94" s="37"/>
      <c r="I94" s="38"/>
    </row>
    <row r="95" spans="1:253" x14ac:dyDescent="0.25">
      <c r="B95" s="37"/>
      <c r="C95" s="37"/>
      <c r="D95" s="37"/>
      <c r="E95" s="37"/>
      <c r="F95" s="37"/>
      <c r="G95" s="38"/>
      <c r="H95" s="37"/>
      <c r="I95" s="38"/>
    </row>
    <row r="96" spans="1:253" x14ac:dyDescent="0.25">
      <c r="B96" s="37"/>
      <c r="C96" s="37"/>
      <c r="D96" s="37"/>
      <c r="E96" s="37"/>
      <c r="F96" s="37"/>
      <c r="G96" s="38"/>
      <c r="H96" s="37"/>
      <c r="I96" s="38"/>
    </row>
    <row r="97" spans="1:253" x14ac:dyDescent="0.25">
      <c r="B97" s="37"/>
      <c r="C97" s="37"/>
      <c r="D97" s="37"/>
      <c r="E97" s="37"/>
      <c r="F97" s="37"/>
      <c r="G97" s="38"/>
      <c r="H97" s="37"/>
      <c r="I97" s="38"/>
    </row>
    <row r="98" spans="1:253" x14ac:dyDescent="0.25">
      <c r="B98" s="37"/>
      <c r="C98" s="37"/>
      <c r="D98" s="37"/>
      <c r="E98" s="37"/>
      <c r="F98" s="37"/>
      <c r="G98" s="38"/>
      <c r="H98" s="37"/>
      <c r="I98" s="38"/>
    </row>
    <row r="99" spans="1:253" x14ac:dyDescent="0.25">
      <c r="B99" s="37"/>
      <c r="C99" s="37"/>
      <c r="D99" s="37"/>
      <c r="E99" s="37"/>
      <c r="F99" s="37"/>
      <c r="G99" s="38"/>
      <c r="H99" s="37"/>
      <c r="I99" s="38"/>
    </row>
    <row r="100" spans="1:253" x14ac:dyDescent="0.25">
      <c r="B100" s="37"/>
      <c r="C100" s="37"/>
      <c r="D100" s="37"/>
      <c r="E100" s="37"/>
      <c r="F100" s="37"/>
      <c r="G100" s="38"/>
      <c r="H100" s="37"/>
      <c r="I100" s="38"/>
    </row>
    <row r="101" spans="1:253" ht="12.75" customHeight="1" x14ac:dyDescent="0.25">
      <c r="B101" s="37"/>
      <c r="C101" s="37"/>
      <c r="D101" s="37"/>
      <c r="E101" s="37"/>
      <c r="F101" s="37"/>
      <c r="G101" s="38"/>
      <c r="H101" s="37"/>
      <c r="I101" s="38"/>
    </row>
    <row r="102" spans="1:253" ht="12.75" customHeight="1" x14ac:dyDescent="0.25">
      <c r="B102" s="37"/>
      <c r="C102" s="37"/>
      <c r="D102" s="37"/>
      <c r="E102" s="37"/>
      <c r="F102" s="37"/>
      <c r="G102" s="38"/>
      <c r="H102" s="37"/>
      <c r="I102" s="38"/>
    </row>
    <row r="103" spans="1:253" s="30" customFormat="1" ht="33.75" customHeight="1" x14ac:dyDescent="0.25">
      <c r="A103" s="36"/>
      <c r="B103" s="37"/>
      <c r="C103" s="37"/>
      <c r="D103" s="37"/>
      <c r="E103" s="37"/>
      <c r="F103" s="37"/>
      <c r="G103" s="38"/>
      <c r="H103" s="37"/>
      <c r="I103" s="38"/>
      <c r="J103" s="36"/>
      <c r="K103" s="36"/>
    </row>
    <row r="104" spans="1:253" ht="12.75" customHeight="1" x14ac:dyDescent="0.25">
      <c r="B104" s="37"/>
      <c r="C104" s="37"/>
      <c r="D104" s="37"/>
      <c r="E104" s="37"/>
      <c r="F104" s="37"/>
      <c r="G104" s="38"/>
      <c r="H104" s="37"/>
      <c r="I104" s="38"/>
    </row>
    <row r="105" spans="1:253" ht="12.75" customHeight="1" x14ac:dyDescent="0.25">
      <c r="B105" s="37"/>
      <c r="C105" s="37"/>
      <c r="D105" s="37"/>
      <c r="E105" s="37"/>
      <c r="F105" s="37"/>
      <c r="G105" s="38"/>
      <c r="H105" s="37"/>
      <c r="I105" s="38"/>
    </row>
    <row r="106" spans="1:253" ht="12.75" customHeight="1" x14ac:dyDescent="0.25">
      <c r="B106" s="37"/>
      <c r="C106" s="37"/>
      <c r="D106" s="37"/>
      <c r="E106" s="37"/>
      <c r="F106" s="37"/>
      <c r="G106" s="38"/>
      <c r="H106" s="37"/>
      <c r="I106" s="38"/>
    </row>
    <row r="107" spans="1:253" s="39" customFormat="1" ht="13.5" customHeight="1" x14ac:dyDescent="0.25">
      <c r="A107" s="36"/>
      <c r="B107" s="37"/>
      <c r="C107" s="37"/>
      <c r="D107" s="37"/>
      <c r="E107" s="37"/>
      <c r="F107" s="37"/>
      <c r="G107" s="38"/>
      <c r="H107" s="37"/>
      <c r="I107" s="38"/>
      <c r="J107" s="36"/>
      <c r="K107" s="36"/>
    </row>
    <row r="108" spans="1:253" s="1" customFormat="1" ht="12.75" customHeight="1" x14ac:dyDescent="0.25">
      <c r="A108" s="36"/>
      <c r="B108" s="37"/>
      <c r="C108" s="37"/>
      <c r="D108" s="37"/>
      <c r="E108" s="37"/>
      <c r="F108" s="37"/>
      <c r="G108" s="38"/>
      <c r="H108" s="37"/>
      <c r="I108" s="38"/>
      <c r="J108" s="36"/>
      <c r="K108" s="36"/>
    </row>
    <row r="109" spans="1:253" s="39" customFormat="1" ht="17.25" customHeight="1" x14ac:dyDescent="0.25">
      <c r="A109" s="36"/>
      <c r="B109" s="37"/>
      <c r="C109" s="37"/>
      <c r="D109" s="37"/>
      <c r="E109" s="37"/>
      <c r="F109" s="37"/>
      <c r="G109" s="38"/>
      <c r="H109" s="37"/>
      <c r="I109" s="38"/>
      <c r="J109" s="36"/>
      <c r="K109" s="36"/>
    </row>
    <row r="110" spans="1:253" s="5" customFormat="1" ht="33.75" customHeight="1" x14ac:dyDescent="0.25">
      <c r="A110" s="36"/>
      <c r="B110" s="37"/>
      <c r="C110" s="37"/>
      <c r="D110" s="37"/>
      <c r="E110" s="37"/>
      <c r="F110" s="37"/>
      <c r="G110" s="38"/>
      <c r="H110" s="37"/>
      <c r="I110" s="38"/>
      <c r="J110" s="36"/>
      <c r="K110" s="36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  <c r="EM110" s="4"/>
      <c r="EN110" s="4"/>
      <c r="EO110" s="4"/>
      <c r="EP110" s="4"/>
      <c r="EQ110" s="4"/>
      <c r="ER110" s="4"/>
      <c r="ES110" s="4"/>
      <c r="ET110" s="4"/>
      <c r="EU110" s="4"/>
      <c r="EV110" s="4"/>
      <c r="EW110" s="4"/>
      <c r="EX110" s="4"/>
      <c r="EY110" s="4"/>
      <c r="EZ110" s="4"/>
      <c r="FA110" s="4"/>
      <c r="FB110" s="4"/>
      <c r="FC110" s="4"/>
      <c r="FD110" s="4"/>
      <c r="FE110" s="4"/>
      <c r="FF110" s="4"/>
      <c r="FG110" s="4"/>
      <c r="FH110" s="4"/>
      <c r="FI110" s="4"/>
      <c r="FJ110" s="4"/>
      <c r="FK110" s="4"/>
      <c r="FL110" s="4"/>
      <c r="FM110" s="4"/>
      <c r="FN110" s="4"/>
      <c r="FO110" s="4"/>
      <c r="FP110" s="4"/>
      <c r="FQ110" s="4"/>
      <c r="FR110" s="4"/>
      <c r="FS110" s="4"/>
      <c r="FT110" s="4"/>
      <c r="FU110" s="4"/>
      <c r="FV110" s="4"/>
      <c r="FW110" s="4"/>
      <c r="FX110" s="4"/>
      <c r="FY110" s="4"/>
      <c r="FZ110" s="4"/>
      <c r="GA110" s="4"/>
      <c r="GB110" s="4"/>
      <c r="GC110" s="4"/>
      <c r="GD110" s="4"/>
      <c r="GE110" s="4"/>
      <c r="GF110" s="4"/>
      <c r="GG110" s="4"/>
      <c r="GH110" s="4"/>
      <c r="GI110" s="4"/>
      <c r="GJ110" s="4"/>
      <c r="GK110" s="4"/>
      <c r="GL110" s="4"/>
      <c r="GM110" s="4"/>
      <c r="GN110" s="4"/>
      <c r="GO110" s="4"/>
      <c r="GP110" s="4"/>
      <c r="GQ110" s="4"/>
      <c r="GR110" s="4"/>
      <c r="GS110" s="4"/>
      <c r="GT110" s="4"/>
      <c r="GU110" s="4"/>
      <c r="GV110" s="4"/>
      <c r="GW110" s="4"/>
      <c r="GX110" s="4"/>
      <c r="GY110" s="4"/>
      <c r="GZ110" s="4"/>
      <c r="HA110" s="4"/>
      <c r="HB110" s="4"/>
      <c r="HC110" s="4"/>
      <c r="HD110" s="4"/>
      <c r="HE110" s="4"/>
      <c r="HF110" s="4"/>
      <c r="HG110" s="4"/>
      <c r="HH110" s="4"/>
      <c r="HI110" s="4"/>
      <c r="HJ110" s="4"/>
      <c r="HK110" s="4"/>
      <c r="HL110" s="4"/>
      <c r="HM110" s="4"/>
      <c r="HN110" s="4"/>
      <c r="HO110" s="4"/>
      <c r="HP110" s="4"/>
      <c r="HQ110" s="4"/>
      <c r="HR110" s="4"/>
      <c r="HS110" s="4"/>
      <c r="HT110" s="4"/>
      <c r="HU110" s="4"/>
      <c r="HV110" s="4"/>
      <c r="HW110" s="4"/>
      <c r="HX110" s="4"/>
      <c r="HY110" s="4"/>
      <c r="HZ110" s="4"/>
      <c r="IA110" s="4"/>
      <c r="IB110" s="4"/>
      <c r="IC110" s="4"/>
      <c r="ID110" s="4"/>
      <c r="IE110" s="4"/>
      <c r="IF110" s="4"/>
      <c r="IG110" s="4"/>
      <c r="IH110" s="4"/>
      <c r="II110" s="4"/>
      <c r="IJ110" s="4"/>
      <c r="IK110" s="4"/>
      <c r="IL110" s="4"/>
      <c r="IM110" s="4"/>
      <c r="IN110" s="4"/>
      <c r="IO110" s="4"/>
      <c r="IP110" s="4"/>
      <c r="IQ110" s="4"/>
      <c r="IR110" s="4"/>
      <c r="IS110" s="4"/>
    </row>
    <row r="111" spans="1:253" s="5" customFormat="1" ht="23.25" customHeight="1" x14ac:dyDescent="0.25">
      <c r="A111" s="36"/>
      <c r="B111" s="37"/>
      <c r="C111" s="37"/>
      <c r="D111" s="37"/>
      <c r="E111" s="37"/>
      <c r="F111" s="37"/>
      <c r="G111" s="38"/>
      <c r="H111" s="37"/>
      <c r="I111" s="38"/>
      <c r="J111" s="36"/>
      <c r="K111" s="36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  <c r="EN111" s="4"/>
      <c r="EO111" s="4"/>
      <c r="EP111" s="4"/>
      <c r="EQ111" s="4"/>
      <c r="ER111" s="4"/>
      <c r="ES111" s="4"/>
      <c r="ET111" s="4"/>
      <c r="EU111" s="4"/>
      <c r="EV111" s="4"/>
      <c r="EW111" s="4"/>
      <c r="EX111" s="4"/>
      <c r="EY111" s="4"/>
      <c r="EZ111" s="4"/>
      <c r="FA111" s="4"/>
      <c r="FB111" s="4"/>
      <c r="FC111" s="4"/>
      <c r="FD111" s="4"/>
      <c r="FE111" s="4"/>
      <c r="FF111" s="4"/>
      <c r="FG111" s="4"/>
      <c r="FH111" s="4"/>
      <c r="FI111" s="4"/>
      <c r="FJ111" s="4"/>
      <c r="FK111" s="4"/>
      <c r="FL111" s="4"/>
      <c r="FM111" s="4"/>
      <c r="FN111" s="4"/>
      <c r="FO111" s="4"/>
      <c r="FP111" s="4"/>
      <c r="FQ111" s="4"/>
      <c r="FR111" s="4"/>
      <c r="FS111" s="4"/>
      <c r="FT111" s="4"/>
      <c r="FU111" s="4"/>
      <c r="FV111" s="4"/>
      <c r="FW111" s="4"/>
      <c r="FX111" s="4"/>
      <c r="FY111" s="4"/>
      <c r="FZ111" s="4"/>
      <c r="GA111" s="4"/>
      <c r="GB111" s="4"/>
      <c r="GC111" s="4"/>
      <c r="GD111" s="4"/>
      <c r="GE111" s="4"/>
      <c r="GF111" s="4"/>
      <c r="GG111" s="4"/>
      <c r="GH111" s="4"/>
      <c r="GI111" s="4"/>
      <c r="GJ111" s="4"/>
      <c r="GK111" s="4"/>
      <c r="GL111" s="4"/>
      <c r="GM111" s="4"/>
      <c r="GN111" s="4"/>
      <c r="GO111" s="4"/>
      <c r="GP111" s="4"/>
      <c r="GQ111" s="4"/>
      <c r="GR111" s="4"/>
      <c r="GS111" s="4"/>
      <c r="GT111" s="4"/>
      <c r="GU111" s="4"/>
      <c r="GV111" s="4"/>
      <c r="GW111" s="4"/>
      <c r="GX111" s="4"/>
      <c r="GY111" s="4"/>
      <c r="GZ111" s="4"/>
      <c r="HA111" s="4"/>
      <c r="HB111" s="4"/>
      <c r="HC111" s="4"/>
      <c r="HD111" s="4"/>
      <c r="HE111" s="4"/>
      <c r="HF111" s="4"/>
      <c r="HG111" s="4"/>
      <c r="HH111" s="4"/>
      <c r="HI111" s="4"/>
      <c r="HJ111" s="4"/>
      <c r="HK111" s="4"/>
      <c r="HL111" s="4"/>
      <c r="HM111" s="4"/>
      <c r="HN111" s="4"/>
      <c r="HO111" s="4"/>
      <c r="HP111" s="4"/>
      <c r="HQ111" s="4"/>
      <c r="HR111" s="4"/>
      <c r="HS111" s="4"/>
      <c r="HT111" s="4"/>
      <c r="HU111" s="4"/>
      <c r="HV111" s="4"/>
      <c r="HW111" s="4"/>
      <c r="HX111" s="4"/>
      <c r="HY111" s="4"/>
      <c r="HZ111" s="4"/>
      <c r="IA111" s="4"/>
      <c r="IB111" s="4"/>
      <c r="IC111" s="4"/>
      <c r="ID111" s="4"/>
      <c r="IE111" s="4"/>
      <c r="IF111" s="4"/>
      <c r="IG111" s="4"/>
      <c r="IH111" s="4"/>
      <c r="II111" s="4"/>
      <c r="IJ111" s="4"/>
      <c r="IK111" s="4"/>
      <c r="IL111" s="4"/>
      <c r="IM111" s="4"/>
      <c r="IN111" s="4"/>
      <c r="IO111" s="4"/>
      <c r="IP111" s="4"/>
      <c r="IQ111" s="4"/>
      <c r="IR111" s="4"/>
      <c r="IS111" s="4"/>
    </row>
    <row r="112" spans="1:253" s="5" customFormat="1" ht="23.25" customHeight="1" x14ac:dyDescent="0.25">
      <c r="A112" s="36"/>
      <c r="B112" s="37"/>
      <c r="C112" s="37"/>
      <c r="D112" s="37"/>
      <c r="E112" s="37"/>
      <c r="F112" s="37"/>
      <c r="G112" s="38"/>
      <c r="H112" s="37"/>
      <c r="I112" s="38"/>
      <c r="J112" s="36"/>
      <c r="K112" s="36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  <c r="EN112" s="4"/>
      <c r="EO112" s="4"/>
      <c r="EP112" s="4"/>
      <c r="EQ112" s="4"/>
      <c r="ER112" s="4"/>
      <c r="ES112" s="4"/>
      <c r="ET112" s="4"/>
      <c r="EU112" s="4"/>
      <c r="EV112" s="4"/>
      <c r="EW112" s="4"/>
      <c r="EX112" s="4"/>
      <c r="EY112" s="4"/>
      <c r="EZ112" s="4"/>
      <c r="FA112" s="4"/>
      <c r="FB112" s="4"/>
      <c r="FC112" s="4"/>
      <c r="FD112" s="4"/>
      <c r="FE112" s="4"/>
      <c r="FF112" s="4"/>
      <c r="FG112" s="4"/>
      <c r="FH112" s="4"/>
      <c r="FI112" s="4"/>
      <c r="FJ112" s="4"/>
      <c r="FK112" s="4"/>
      <c r="FL112" s="4"/>
      <c r="FM112" s="4"/>
      <c r="FN112" s="4"/>
      <c r="FO112" s="4"/>
      <c r="FP112" s="4"/>
      <c r="FQ112" s="4"/>
      <c r="FR112" s="4"/>
      <c r="FS112" s="4"/>
      <c r="FT112" s="4"/>
      <c r="FU112" s="4"/>
      <c r="FV112" s="4"/>
      <c r="FW112" s="4"/>
      <c r="FX112" s="4"/>
      <c r="FY112" s="4"/>
      <c r="FZ112" s="4"/>
      <c r="GA112" s="4"/>
      <c r="GB112" s="4"/>
      <c r="GC112" s="4"/>
      <c r="GD112" s="4"/>
      <c r="GE112" s="4"/>
      <c r="GF112" s="4"/>
      <c r="GG112" s="4"/>
      <c r="GH112" s="4"/>
      <c r="GI112" s="4"/>
      <c r="GJ112" s="4"/>
      <c r="GK112" s="4"/>
      <c r="GL112" s="4"/>
      <c r="GM112" s="4"/>
      <c r="GN112" s="4"/>
      <c r="GO112" s="4"/>
      <c r="GP112" s="4"/>
      <c r="GQ112" s="4"/>
      <c r="GR112" s="4"/>
      <c r="GS112" s="4"/>
      <c r="GT112" s="4"/>
      <c r="GU112" s="4"/>
      <c r="GV112" s="4"/>
      <c r="GW112" s="4"/>
      <c r="GX112" s="4"/>
      <c r="GY112" s="4"/>
      <c r="GZ112" s="4"/>
      <c r="HA112" s="4"/>
      <c r="HB112" s="4"/>
      <c r="HC112" s="4"/>
      <c r="HD112" s="4"/>
      <c r="HE112" s="4"/>
      <c r="HF112" s="4"/>
      <c r="HG112" s="4"/>
      <c r="HH112" s="4"/>
      <c r="HI112" s="4"/>
      <c r="HJ112" s="4"/>
      <c r="HK112" s="4"/>
      <c r="HL112" s="4"/>
      <c r="HM112" s="4"/>
      <c r="HN112" s="4"/>
      <c r="HO112" s="4"/>
      <c r="HP112" s="4"/>
      <c r="HQ112" s="4"/>
      <c r="HR112" s="4"/>
      <c r="HS112" s="4"/>
      <c r="HT112" s="4"/>
      <c r="HU112" s="4"/>
      <c r="HV112" s="4"/>
      <c r="HW112" s="4"/>
      <c r="HX112" s="4"/>
      <c r="HY112" s="4"/>
      <c r="HZ112" s="4"/>
      <c r="IA112" s="4"/>
      <c r="IB112" s="4"/>
      <c r="IC112" s="4"/>
      <c r="ID112" s="4"/>
      <c r="IE112" s="4"/>
      <c r="IF112" s="4"/>
      <c r="IG112" s="4"/>
      <c r="IH112" s="4"/>
      <c r="II112" s="4"/>
      <c r="IJ112" s="4"/>
      <c r="IK112" s="4"/>
      <c r="IL112" s="4"/>
      <c r="IM112" s="4"/>
      <c r="IN112" s="4"/>
      <c r="IO112" s="4"/>
      <c r="IP112" s="4"/>
      <c r="IQ112" s="4"/>
      <c r="IR112" s="4"/>
      <c r="IS112" s="4"/>
    </row>
    <row r="113" spans="1:11" s="1" customFormat="1" ht="33.75" customHeight="1" x14ac:dyDescent="0.25">
      <c r="A113" s="36"/>
      <c r="B113" s="37"/>
      <c r="C113" s="37"/>
      <c r="D113" s="37"/>
      <c r="E113" s="37"/>
      <c r="F113" s="37"/>
      <c r="G113" s="38"/>
      <c r="H113" s="37"/>
      <c r="I113" s="38"/>
      <c r="J113" s="36"/>
      <c r="K113" s="36"/>
    </row>
    <row r="114" spans="1:11" ht="12.75" customHeight="1" x14ac:dyDescent="0.25">
      <c r="B114" s="37"/>
      <c r="C114" s="37"/>
      <c r="D114" s="37"/>
      <c r="E114" s="37"/>
      <c r="F114" s="37"/>
      <c r="G114" s="38"/>
      <c r="H114" s="37"/>
      <c r="I114" s="38"/>
    </row>
    <row r="115" spans="1:11" ht="12.75" customHeight="1" x14ac:dyDescent="0.25">
      <c r="B115" s="37"/>
      <c r="C115" s="37"/>
      <c r="D115" s="37"/>
      <c r="E115" s="37"/>
      <c r="F115" s="37"/>
      <c r="G115" s="38"/>
      <c r="H115" s="37"/>
      <c r="I115" s="38"/>
    </row>
    <row r="116" spans="1:11" ht="12.75" customHeight="1" x14ac:dyDescent="0.25">
      <c r="B116" s="37"/>
      <c r="C116" s="37"/>
      <c r="D116" s="37"/>
      <c r="E116" s="37"/>
      <c r="F116" s="37"/>
      <c r="G116" s="38"/>
      <c r="H116" s="37"/>
      <c r="I116" s="38"/>
    </row>
    <row r="117" spans="1:11" ht="12.75" customHeight="1" x14ac:dyDescent="0.25">
      <c r="B117" s="37"/>
      <c r="C117" s="37"/>
      <c r="D117" s="37"/>
      <c r="E117" s="37"/>
      <c r="F117" s="37"/>
      <c r="G117" s="38"/>
      <c r="H117" s="37"/>
      <c r="I117" s="38"/>
    </row>
    <row r="118" spans="1:11" ht="12.75" customHeight="1" x14ac:dyDescent="0.25">
      <c r="B118" s="37"/>
      <c r="C118" s="37"/>
      <c r="D118" s="37"/>
      <c r="E118" s="37"/>
      <c r="F118" s="37"/>
      <c r="G118" s="38"/>
      <c r="H118" s="37"/>
      <c r="I118" s="38"/>
    </row>
    <row r="119" spans="1:11" ht="12.75" customHeight="1" x14ac:dyDescent="0.25">
      <c r="B119" s="37"/>
      <c r="C119" s="37"/>
      <c r="D119" s="37"/>
      <c r="E119" s="37"/>
      <c r="F119" s="37"/>
      <c r="G119" s="38"/>
      <c r="H119" s="37"/>
      <c r="I119" s="38"/>
    </row>
    <row r="120" spans="1:11" ht="12.75" customHeight="1" x14ac:dyDescent="0.25">
      <c r="B120" s="37"/>
      <c r="C120" s="37"/>
      <c r="D120" s="37"/>
      <c r="E120" s="37"/>
      <c r="F120" s="37"/>
      <c r="G120" s="38"/>
      <c r="H120" s="37"/>
      <c r="I120" s="38"/>
    </row>
    <row r="121" spans="1:11" ht="12.75" customHeight="1" x14ac:dyDescent="0.25">
      <c r="B121" s="37"/>
      <c r="C121" s="37"/>
      <c r="D121" s="37"/>
      <c r="E121" s="37"/>
      <c r="F121" s="37"/>
      <c r="G121" s="38"/>
      <c r="H121" s="37"/>
      <c r="I121" s="38"/>
    </row>
    <row r="122" spans="1:11" ht="12.75" customHeight="1" x14ac:dyDescent="0.25">
      <c r="B122" s="37"/>
      <c r="C122" s="37"/>
      <c r="D122" s="37"/>
      <c r="E122" s="37"/>
      <c r="F122" s="37"/>
      <c r="G122" s="38"/>
      <c r="H122" s="37"/>
      <c r="I122" s="38"/>
    </row>
    <row r="123" spans="1:11" ht="12.75" customHeight="1" x14ac:dyDescent="0.25">
      <c r="B123" s="37"/>
      <c r="C123" s="37"/>
      <c r="D123" s="37"/>
      <c r="E123" s="37"/>
      <c r="F123" s="37"/>
      <c r="G123" s="38"/>
      <c r="H123" s="37"/>
      <c r="I123" s="38"/>
    </row>
    <row r="124" spans="1:11" ht="12.75" customHeight="1" x14ac:dyDescent="0.25">
      <c r="B124" s="37"/>
      <c r="C124" s="37"/>
      <c r="D124" s="37"/>
      <c r="E124" s="37"/>
      <c r="F124" s="37"/>
      <c r="G124" s="38"/>
      <c r="H124" s="37"/>
      <c r="I124" s="38"/>
    </row>
    <row r="125" spans="1:11" ht="12.75" customHeight="1" x14ac:dyDescent="0.25">
      <c r="B125" s="37"/>
      <c r="C125" s="37"/>
      <c r="D125" s="37"/>
      <c r="E125" s="37"/>
      <c r="F125" s="37"/>
      <c r="G125" s="38"/>
      <c r="H125" s="37"/>
      <c r="I125" s="38"/>
    </row>
    <row r="126" spans="1:11" ht="12.75" customHeight="1" x14ac:dyDescent="0.25">
      <c r="B126" s="37"/>
      <c r="C126" s="37"/>
      <c r="D126" s="37"/>
      <c r="E126" s="37"/>
      <c r="F126" s="37"/>
      <c r="G126" s="38"/>
      <c r="H126" s="37"/>
      <c r="I126" s="38"/>
    </row>
    <row r="127" spans="1:11" ht="12.75" customHeight="1" x14ac:dyDescent="0.25">
      <c r="B127" s="37"/>
      <c r="C127" s="37"/>
      <c r="D127" s="37"/>
      <c r="E127" s="37"/>
      <c r="F127" s="37"/>
      <c r="G127" s="38"/>
      <c r="H127" s="37"/>
      <c r="I127" s="38"/>
    </row>
    <row r="128" spans="1:11" ht="12.75" customHeight="1" x14ac:dyDescent="0.25">
      <c r="B128" s="37"/>
      <c r="C128" s="37"/>
      <c r="D128" s="37"/>
      <c r="E128" s="37"/>
      <c r="F128" s="37"/>
      <c r="G128" s="38"/>
      <c r="H128" s="37"/>
      <c r="I128" s="38"/>
    </row>
    <row r="129" spans="1:11" ht="12.75" customHeight="1" x14ac:dyDescent="0.25">
      <c r="B129" s="37"/>
      <c r="C129" s="37"/>
      <c r="D129" s="37"/>
      <c r="E129" s="37"/>
      <c r="F129" s="37"/>
      <c r="G129" s="38"/>
      <c r="H129" s="37"/>
      <c r="I129" s="38"/>
    </row>
    <row r="130" spans="1:11" ht="12.75" customHeight="1" x14ac:dyDescent="0.25">
      <c r="B130" s="37"/>
      <c r="C130" s="37"/>
      <c r="D130" s="37"/>
      <c r="E130" s="37"/>
      <c r="F130" s="37"/>
      <c r="G130" s="38"/>
      <c r="H130" s="37"/>
      <c r="I130" s="38"/>
    </row>
    <row r="131" spans="1:11" ht="12.75" customHeight="1" x14ac:dyDescent="0.25">
      <c r="B131" s="37"/>
      <c r="C131" s="37"/>
      <c r="D131" s="37"/>
      <c r="E131" s="37"/>
      <c r="F131" s="37"/>
      <c r="G131" s="38"/>
      <c r="H131" s="37"/>
      <c r="I131" s="38"/>
    </row>
    <row r="132" spans="1:11" ht="12.75" customHeight="1" x14ac:dyDescent="0.25">
      <c r="B132" s="37"/>
      <c r="C132" s="37"/>
      <c r="D132" s="37"/>
      <c r="E132" s="37"/>
      <c r="F132" s="37"/>
      <c r="G132" s="38"/>
      <c r="H132" s="37"/>
      <c r="I132" s="38"/>
    </row>
    <row r="133" spans="1:11" s="30" customFormat="1" ht="33.75" customHeight="1" x14ac:dyDescent="0.25">
      <c r="A133" s="36"/>
      <c r="B133" s="37"/>
      <c r="C133" s="37"/>
      <c r="D133" s="37"/>
      <c r="E133" s="37"/>
      <c r="F133" s="37"/>
      <c r="G133" s="38"/>
      <c r="H133" s="37"/>
      <c r="I133" s="38"/>
      <c r="J133" s="36"/>
      <c r="K133" s="36"/>
    </row>
    <row r="134" spans="1:11" ht="12.75" customHeight="1" x14ac:dyDescent="0.25">
      <c r="B134" s="37"/>
      <c r="C134" s="37"/>
      <c r="D134" s="37"/>
      <c r="E134" s="37"/>
      <c r="F134" s="37"/>
      <c r="G134" s="38"/>
      <c r="H134" s="37"/>
      <c r="I134" s="38"/>
    </row>
    <row r="135" spans="1:11" ht="12.75" customHeight="1" x14ac:dyDescent="0.25">
      <c r="B135" s="37"/>
      <c r="C135" s="37"/>
      <c r="D135" s="37"/>
      <c r="E135" s="37"/>
      <c r="F135" s="37"/>
      <c r="G135" s="38"/>
      <c r="H135" s="37"/>
      <c r="I135" s="38"/>
    </row>
    <row r="136" spans="1:11" ht="12.75" customHeight="1" x14ac:dyDescent="0.25">
      <c r="B136" s="37"/>
      <c r="C136" s="37"/>
      <c r="D136" s="37"/>
      <c r="E136" s="37"/>
      <c r="F136" s="37"/>
      <c r="G136" s="38"/>
      <c r="H136" s="37"/>
      <c r="I136" s="38"/>
    </row>
    <row r="137" spans="1:11" s="39" customFormat="1" ht="15" customHeight="1" x14ac:dyDescent="0.25">
      <c r="A137" s="36"/>
      <c r="B137" s="37"/>
      <c r="C137" s="37"/>
      <c r="D137" s="37"/>
      <c r="E137" s="37"/>
      <c r="F137" s="37"/>
      <c r="G137" s="38"/>
      <c r="H137" s="37"/>
      <c r="I137" s="38"/>
      <c r="J137" s="36"/>
      <c r="K137" s="36"/>
    </row>
    <row r="138" spans="1:11" ht="7.5" customHeight="1" x14ac:dyDescent="0.25">
      <c r="B138" s="37"/>
      <c r="C138" s="37"/>
      <c r="D138" s="37"/>
      <c r="E138" s="37"/>
      <c r="F138" s="37"/>
      <c r="G138" s="38"/>
      <c r="H138" s="37"/>
      <c r="I138" s="38"/>
    </row>
    <row r="139" spans="1:11" s="40" customFormat="1" ht="10.5" customHeight="1" x14ac:dyDescent="0.25">
      <c r="A139" s="36"/>
      <c r="B139" s="37"/>
      <c r="C139" s="37"/>
      <c r="D139" s="37"/>
      <c r="E139" s="37"/>
      <c r="F139" s="37"/>
      <c r="G139" s="38"/>
      <c r="H139" s="37"/>
      <c r="I139" s="38"/>
      <c r="J139" s="36"/>
      <c r="K139" s="36"/>
    </row>
    <row r="140" spans="1:11" s="40" customFormat="1" ht="10.5" customHeight="1" x14ac:dyDescent="0.25">
      <c r="A140" s="36"/>
      <c r="B140" s="37"/>
      <c r="C140" s="37"/>
      <c r="D140" s="37"/>
      <c r="E140" s="37"/>
      <c r="F140" s="37"/>
      <c r="G140" s="38"/>
      <c r="H140" s="37"/>
      <c r="I140" s="38"/>
      <c r="J140" s="36"/>
      <c r="K140" s="36"/>
    </row>
    <row r="141" spans="1:11" s="40" customFormat="1" ht="10.5" customHeight="1" x14ac:dyDescent="0.25">
      <c r="A141" s="36"/>
      <c r="B141" s="37"/>
      <c r="C141" s="37"/>
      <c r="D141" s="37"/>
      <c r="E141" s="37"/>
      <c r="F141" s="37"/>
      <c r="G141" s="38"/>
      <c r="H141" s="37"/>
      <c r="I141" s="38"/>
      <c r="J141" s="36"/>
      <c r="K141" s="36"/>
    </row>
    <row r="142" spans="1:11" ht="18" customHeight="1" x14ac:dyDescent="0.25">
      <c r="B142" s="37"/>
      <c r="C142" s="37"/>
      <c r="D142" s="37"/>
      <c r="E142" s="37"/>
      <c r="F142" s="37"/>
      <c r="G142" s="38"/>
      <c r="H142" s="37"/>
      <c r="I142" s="38"/>
    </row>
    <row r="143" spans="1:11" x14ac:dyDescent="0.25">
      <c r="B143" s="37"/>
      <c r="C143" s="37"/>
      <c r="D143" s="37"/>
      <c r="E143" s="37"/>
      <c r="F143" s="37"/>
      <c r="G143" s="38"/>
      <c r="H143" s="37"/>
      <c r="I143" s="38"/>
    </row>
    <row r="144" spans="1:11" x14ac:dyDescent="0.25">
      <c r="B144" s="37"/>
      <c r="C144" s="37"/>
      <c r="D144" s="37"/>
      <c r="E144" s="37"/>
      <c r="F144" s="37"/>
      <c r="G144" s="38"/>
      <c r="H144" s="37"/>
      <c r="I144" s="38"/>
    </row>
    <row r="145" spans="2:9" x14ac:dyDescent="0.25">
      <c r="B145" s="37"/>
      <c r="C145" s="37"/>
      <c r="D145" s="37"/>
      <c r="E145" s="37"/>
      <c r="F145" s="37"/>
      <c r="G145" s="38"/>
      <c r="H145" s="37"/>
      <c r="I145" s="38"/>
    </row>
    <row r="146" spans="2:9" x14ac:dyDescent="0.25">
      <c r="B146" s="37"/>
      <c r="C146" s="37"/>
      <c r="D146" s="37"/>
      <c r="E146" s="37"/>
      <c r="F146" s="37"/>
      <c r="G146" s="38"/>
      <c r="H146" s="37"/>
      <c r="I146" s="38"/>
    </row>
    <row r="147" spans="2:9" x14ac:dyDescent="0.25">
      <c r="B147" s="37"/>
      <c r="C147" s="37"/>
      <c r="D147" s="37"/>
      <c r="E147" s="37"/>
      <c r="F147" s="37"/>
      <c r="G147" s="38"/>
      <c r="H147" s="37"/>
      <c r="I147" s="38"/>
    </row>
    <row r="148" spans="2:9" x14ac:dyDescent="0.25">
      <c r="B148" s="37"/>
      <c r="C148" s="37"/>
      <c r="D148" s="37"/>
      <c r="E148" s="37"/>
      <c r="F148" s="37"/>
      <c r="G148" s="38"/>
      <c r="H148" s="37"/>
      <c r="I148" s="38"/>
    </row>
    <row r="149" spans="2:9" x14ac:dyDescent="0.25">
      <c r="B149" s="37"/>
      <c r="C149" s="37"/>
      <c r="D149" s="37"/>
      <c r="E149" s="37"/>
      <c r="F149" s="37"/>
      <c r="G149" s="38"/>
      <c r="H149" s="37"/>
      <c r="I149" s="38"/>
    </row>
    <row r="150" spans="2:9" x14ac:dyDescent="0.25">
      <c r="B150" s="37"/>
      <c r="C150" s="37"/>
      <c r="D150" s="37"/>
      <c r="E150" s="37"/>
      <c r="F150" s="37"/>
      <c r="G150" s="38"/>
      <c r="H150" s="37"/>
      <c r="I150" s="38"/>
    </row>
    <row r="151" spans="2:9" x14ac:dyDescent="0.25">
      <c r="B151" s="37"/>
      <c r="C151" s="37"/>
      <c r="D151" s="37"/>
      <c r="E151" s="37"/>
      <c r="F151" s="37"/>
      <c r="G151" s="38"/>
      <c r="H151" s="37"/>
      <c r="I151" s="38"/>
    </row>
    <row r="152" spans="2:9" x14ac:dyDescent="0.25">
      <c r="B152" s="37"/>
      <c r="C152" s="37"/>
      <c r="D152" s="37"/>
      <c r="E152" s="37"/>
      <c r="F152" s="37"/>
      <c r="G152" s="38"/>
      <c r="H152" s="37"/>
      <c r="I152" s="38"/>
    </row>
    <row r="153" spans="2:9" x14ac:dyDescent="0.25">
      <c r="B153" s="37"/>
      <c r="C153" s="37"/>
      <c r="D153" s="37"/>
      <c r="E153" s="37"/>
      <c r="F153" s="37"/>
      <c r="G153" s="38"/>
      <c r="H153" s="37"/>
      <c r="I153" s="38"/>
    </row>
    <row r="154" spans="2:9" x14ac:dyDescent="0.25">
      <c r="B154" s="37"/>
      <c r="C154" s="37"/>
      <c r="D154" s="37"/>
      <c r="E154" s="37"/>
      <c r="F154" s="37"/>
      <c r="G154" s="38"/>
      <c r="H154" s="37"/>
      <c r="I154" s="38"/>
    </row>
    <row r="155" spans="2:9" x14ac:dyDescent="0.25">
      <c r="B155" s="37"/>
      <c r="C155" s="37"/>
      <c r="D155" s="37"/>
      <c r="E155" s="37"/>
      <c r="F155" s="37"/>
      <c r="G155" s="38"/>
      <c r="H155" s="37"/>
      <c r="I155" s="38"/>
    </row>
    <row r="156" spans="2:9" x14ac:dyDescent="0.25">
      <c r="B156" s="37"/>
      <c r="C156" s="37"/>
      <c r="D156" s="37"/>
      <c r="E156" s="37"/>
      <c r="F156" s="37"/>
      <c r="G156" s="38"/>
      <c r="H156" s="37"/>
      <c r="I156" s="38"/>
    </row>
    <row r="157" spans="2:9" x14ac:dyDescent="0.25">
      <c r="B157" s="37"/>
      <c r="C157" s="37"/>
      <c r="D157" s="37"/>
      <c r="E157" s="37"/>
      <c r="F157" s="37"/>
      <c r="G157" s="38"/>
      <c r="H157" s="37"/>
      <c r="I157" s="38"/>
    </row>
    <row r="158" spans="2:9" x14ac:dyDescent="0.25">
      <c r="B158" s="37"/>
      <c r="C158" s="37"/>
      <c r="D158" s="37"/>
      <c r="E158" s="37"/>
      <c r="F158" s="37"/>
      <c r="G158" s="38"/>
      <c r="H158" s="37"/>
      <c r="I158" s="38"/>
    </row>
    <row r="159" spans="2:9" x14ac:dyDescent="0.25">
      <c r="B159" s="37"/>
      <c r="C159" s="37"/>
      <c r="D159" s="37"/>
      <c r="E159" s="37"/>
      <c r="F159" s="37"/>
      <c r="G159" s="38"/>
      <c r="H159" s="37"/>
      <c r="I159" s="38"/>
    </row>
    <row r="160" spans="2:9" x14ac:dyDescent="0.25">
      <c r="B160" s="37"/>
      <c r="C160" s="37"/>
      <c r="D160" s="37"/>
      <c r="E160" s="37"/>
      <c r="F160" s="37"/>
      <c r="G160" s="38"/>
      <c r="H160" s="37"/>
      <c r="I160" s="38"/>
    </row>
    <row r="161" spans="2:9" x14ac:dyDescent="0.25">
      <c r="B161" s="37"/>
      <c r="C161" s="37"/>
      <c r="D161" s="37"/>
      <c r="E161" s="37"/>
      <c r="F161" s="37"/>
      <c r="G161" s="38"/>
      <c r="H161" s="37"/>
      <c r="I161" s="38"/>
    </row>
    <row r="162" spans="2:9" x14ac:dyDescent="0.25">
      <c r="B162" s="37"/>
      <c r="C162" s="37"/>
      <c r="D162" s="37"/>
      <c r="E162" s="37"/>
      <c r="F162" s="37"/>
      <c r="G162" s="38"/>
      <c r="H162" s="37"/>
      <c r="I162" s="38"/>
    </row>
    <row r="163" spans="2:9" x14ac:dyDescent="0.25">
      <c r="B163" s="37"/>
      <c r="C163" s="37"/>
      <c r="D163" s="37"/>
      <c r="E163" s="37"/>
      <c r="F163" s="37"/>
      <c r="G163" s="38"/>
      <c r="H163" s="37"/>
      <c r="I163" s="38"/>
    </row>
    <row r="164" spans="2:9" x14ac:dyDescent="0.25">
      <c r="B164" s="37"/>
      <c r="C164" s="37"/>
      <c r="D164" s="37"/>
      <c r="E164" s="37"/>
      <c r="F164" s="37"/>
      <c r="G164" s="38"/>
      <c r="H164" s="37"/>
      <c r="I164" s="38"/>
    </row>
    <row r="165" spans="2:9" x14ac:dyDescent="0.25">
      <c r="B165" s="37"/>
      <c r="C165" s="37"/>
      <c r="D165" s="37"/>
      <c r="E165" s="37"/>
      <c r="F165" s="37"/>
      <c r="G165" s="38"/>
      <c r="H165" s="37"/>
      <c r="I165" s="38"/>
    </row>
    <row r="166" spans="2:9" x14ac:dyDescent="0.25">
      <c r="B166" s="37"/>
      <c r="C166" s="37"/>
      <c r="D166" s="37"/>
      <c r="E166" s="37"/>
      <c r="F166" s="37"/>
      <c r="G166" s="38"/>
      <c r="H166" s="37"/>
      <c r="I166" s="38"/>
    </row>
    <row r="167" spans="2:9" x14ac:dyDescent="0.25">
      <c r="B167" s="37"/>
      <c r="C167" s="37"/>
      <c r="D167" s="37"/>
      <c r="E167" s="37"/>
      <c r="F167" s="37"/>
      <c r="G167" s="38"/>
      <c r="H167" s="37"/>
      <c r="I167" s="38"/>
    </row>
    <row r="168" spans="2:9" x14ac:dyDescent="0.25">
      <c r="B168" s="37"/>
      <c r="C168" s="37"/>
      <c r="D168" s="37"/>
      <c r="E168" s="37"/>
      <c r="F168" s="37"/>
      <c r="G168" s="38"/>
      <c r="H168" s="37"/>
      <c r="I168" s="38"/>
    </row>
    <row r="169" spans="2:9" x14ac:dyDescent="0.25">
      <c r="B169" s="37"/>
      <c r="C169" s="37"/>
      <c r="D169" s="37"/>
      <c r="E169" s="37"/>
      <c r="F169" s="37"/>
      <c r="G169" s="38"/>
      <c r="H169" s="37"/>
      <c r="I169" s="38"/>
    </row>
    <row r="170" spans="2:9" x14ac:dyDescent="0.25">
      <c r="B170" s="37"/>
      <c r="C170" s="37"/>
      <c r="D170" s="37"/>
      <c r="E170" s="37"/>
      <c r="F170" s="37"/>
      <c r="G170" s="38"/>
      <c r="H170" s="37"/>
      <c r="I170" s="38"/>
    </row>
    <row r="171" spans="2:9" x14ac:dyDescent="0.25">
      <c r="B171" s="37"/>
      <c r="C171" s="37"/>
      <c r="D171" s="37"/>
      <c r="E171" s="37"/>
      <c r="F171" s="37"/>
      <c r="G171" s="38"/>
      <c r="H171" s="37"/>
      <c r="I171" s="38"/>
    </row>
    <row r="172" spans="2:9" x14ac:dyDescent="0.25">
      <c r="B172" s="37"/>
      <c r="C172" s="37"/>
      <c r="D172" s="37"/>
      <c r="E172" s="37"/>
      <c r="F172" s="37"/>
      <c r="G172" s="38"/>
      <c r="H172" s="37"/>
      <c r="I172" s="38"/>
    </row>
    <row r="173" spans="2:9" x14ac:dyDescent="0.25">
      <c r="B173" s="37"/>
      <c r="C173" s="37"/>
      <c r="D173" s="37"/>
      <c r="E173" s="37"/>
      <c r="F173" s="37"/>
      <c r="G173" s="38"/>
      <c r="H173" s="37"/>
      <c r="I173" s="38"/>
    </row>
    <row r="174" spans="2:9" x14ac:dyDescent="0.25">
      <c r="B174" s="37"/>
      <c r="C174" s="37"/>
      <c r="D174" s="37"/>
      <c r="E174" s="37"/>
      <c r="F174" s="37"/>
      <c r="G174" s="38"/>
      <c r="H174" s="37"/>
      <c r="I174" s="38"/>
    </row>
    <row r="175" spans="2:9" x14ac:dyDescent="0.25">
      <c r="B175" s="37"/>
      <c r="C175" s="37"/>
      <c r="D175" s="37"/>
      <c r="E175" s="37"/>
      <c r="F175" s="37"/>
      <c r="G175" s="38"/>
      <c r="H175" s="37"/>
      <c r="I175" s="38"/>
    </row>
    <row r="176" spans="2:9" x14ac:dyDescent="0.25">
      <c r="B176" s="37"/>
      <c r="C176" s="37"/>
      <c r="D176" s="37"/>
      <c r="E176" s="37"/>
      <c r="F176" s="37"/>
      <c r="G176" s="38"/>
      <c r="H176" s="37"/>
      <c r="I176" s="38"/>
    </row>
    <row r="177" spans="2:9" x14ac:dyDescent="0.25">
      <c r="B177" s="37"/>
      <c r="C177" s="37"/>
      <c r="D177" s="37"/>
      <c r="E177" s="37"/>
      <c r="F177" s="37"/>
      <c r="G177" s="38"/>
      <c r="H177" s="37"/>
      <c r="I177" s="38"/>
    </row>
    <row r="178" spans="2:9" x14ac:dyDescent="0.25">
      <c r="B178" s="37"/>
      <c r="C178" s="37"/>
      <c r="D178" s="37"/>
      <c r="E178" s="37"/>
      <c r="F178" s="37"/>
      <c r="G178" s="38"/>
      <c r="H178" s="37"/>
      <c r="I178" s="38"/>
    </row>
    <row r="179" spans="2:9" x14ac:dyDescent="0.25">
      <c r="B179" s="37"/>
      <c r="C179" s="37"/>
      <c r="D179" s="37"/>
      <c r="E179" s="37"/>
      <c r="F179" s="37"/>
      <c r="G179" s="38"/>
      <c r="H179" s="37"/>
      <c r="I179" s="38"/>
    </row>
    <row r="180" spans="2:9" x14ac:dyDescent="0.25">
      <c r="B180" s="37"/>
      <c r="C180" s="37"/>
      <c r="D180" s="37"/>
      <c r="E180" s="37"/>
      <c r="F180" s="37"/>
      <c r="G180" s="38"/>
      <c r="H180" s="37"/>
      <c r="I180" s="38"/>
    </row>
    <row r="181" spans="2:9" x14ac:dyDescent="0.25">
      <c r="B181" s="37"/>
      <c r="C181" s="37"/>
      <c r="D181" s="37"/>
      <c r="E181" s="37"/>
      <c r="F181" s="37"/>
      <c r="G181" s="38"/>
      <c r="H181" s="37"/>
      <c r="I181" s="38"/>
    </row>
    <row r="182" spans="2:9" x14ac:dyDescent="0.25">
      <c r="B182" s="37"/>
      <c r="C182" s="37"/>
      <c r="D182" s="37"/>
      <c r="E182" s="37"/>
      <c r="F182" s="37"/>
      <c r="G182" s="38"/>
      <c r="H182" s="37"/>
      <c r="I182" s="38"/>
    </row>
    <row r="183" spans="2:9" x14ac:dyDescent="0.25">
      <c r="B183" s="37"/>
      <c r="C183" s="37"/>
      <c r="D183" s="37"/>
      <c r="E183" s="37"/>
      <c r="F183" s="37"/>
      <c r="G183" s="38"/>
      <c r="H183" s="37"/>
      <c r="I183" s="38"/>
    </row>
    <row r="184" spans="2:9" x14ac:dyDescent="0.25">
      <c r="B184" s="37"/>
      <c r="C184" s="37"/>
      <c r="D184" s="37"/>
      <c r="E184" s="37"/>
      <c r="F184" s="37"/>
      <c r="G184" s="38"/>
      <c r="H184" s="37"/>
      <c r="I184" s="38"/>
    </row>
    <row r="185" spans="2:9" x14ac:dyDescent="0.25">
      <c r="B185" s="37"/>
      <c r="C185" s="37"/>
      <c r="D185" s="37"/>
      <c r="E185" s="37"/>
      <c r="F185" s="37"/>
      <c r="G185" s="38"/>
      <c r="H185" s="37"/>
      <c r="I185" s="38"/>
    </row>
    <row r="186" spans="2:9" x14ac:dyDescent="0.25">
      <c r="B186" s="37"/>
      <c r="C186" s="37"/>
      <c r="D186" s="37"/>
      <c r="E186" s="37"/>
      <c r="F186" s="37"/>
      <c r="G186" s="38"/>
      <c r="H186" s="37"/>
      <c r="I186" s="38"/>
    </row>
    <row r="187" spans="2:9" x14ac:dyDescent="0.25">
      <c r="B187" s="37"/>
      <c r="C187" s="37"/>
      <c r="D187" s="37"/>
      <c r="E187" s="37"/>
      <c r="F187" s="37"/>
      <c r="G187" s="38"/>
      <c r="H187" s="37"/>
      <c r="I187" s="38"/>
    </row>
    <row r="188" spans="2:9" x14ac:dyDescent="0.25">
      <c r="B188" s="37"/>
      <c r="C188" s="37"/>
      <c r="D188" s="37"/>
      <c r="E188" s="37"/>
      <c r="F188" s="37"/>
      <c r="G188" s="38"/>
      <c r="H188" s="37"/>
      <c r="I188" s="38"/>
    </row>
    <row r="189" spans="2:9" x14ac:dyDescent="0.25">
      <c r="B189" s="37"/>
      <c r="C189" s="37"/>
      <c r="D189" s="37"/>
      <c r="E189" s="37"/>
      <c r="F189" s="37"/>
      <c r="G189" s="38"/>
      <c r="H189" s="37"/>
      <c r="I189" s="38"/>
    </row>
    <row r="190" spans="2:9" x14ac:dyDescent="0.25">
      <c r="B190" s="37"/>
      <c r="C190" s="37"/>
      <c r="D190" s="37"/>
      <c r="E190" s="37"/>
      <c r="F190" s="37"/>
      <c r="G190" s="38"/>
      <c r="H190" s="37"/>
      <c r="I190" s="38"/>
    </row>
    <row r="191" spans="2:9" x14ac:dyDescent="0.25">
      <c r="B191" s="37"/>
      <c r="C191" s="37"/>
      <c r="D191" s="37"/>
      <c r="E191" s="37"/>
      <c r="F191" s="37"/>
      <c r="G191" s="38"/>
      <c r="H191" s="37"/>
      <c r="I191" s="38"/>
    </row>
    <row r="192" spans="2:9" x14ac:dyDescent="0.25">
      <c r="B192" s="37"/>
      <c r="C192" s="37"/>
      <c r="D192" s="37"/>
      <c r="E192" s="37"/>
      <c r="F192" s="37"/>
      <c r="G192" s="38"/>
      <c r="H192" s="37"/>
      <c r="I192" s="38"/>
    </row>
    <row r="193" spans="2:9" x14ac:dyDescent="0.25">
      <c r="B193" s="37"/>
      <c r="C193" s="37"/>
      <c r="D193" s="37"/>
      <c r="E193" s="37"/>
      <c r="F193" s="37"/>
      <c r="G193" s="38"/>
      <c r="H193" s="37"/>
      <c r="I193" s="38"/>
    </row>
    <row r="194" spans="2:9" x14ac:dyDescent="0.25">
      <c r="B194" s="37"/>
      <c r="C194" s="37"/>
      <c r="D194" s="37"/>
      <c r="E194" s="37"/>
      <c r="F194" s="37"/>
      <c r="G194" s="38"/>
      <c r="H194" s="37"/>
      <c r="I194" s="38"/>
    </row>
    <row r="195" spans="2:9" x14ac:dyDescent="0.25">
      <c r="B195" s="37"/>
      <c r="C195" s="37"/>
      <c r="D195" s="37"/>
      <c r="E195" s="37"/>
      <c r="F195" s="37"/>
      <c r="G195" s="38"/>
      <c r="H195" s="37"/>
      <c r="I195" s="38"/>
    </row>
    <row r="196" spans="2:9" x14ac:dyDescent="0.25">
      <c r="B196" s="37"/>
      <c r="C196" s="37"/>
      <c r="D196" s="37"/>
      <c r="E196" s="37"/>
      <c r="F196" s="37"/>
      <c r="G196" s="38"/>
      <c r="H196" s="37"/>
      <c r="I196" s="38"/>
    </row>
    <row r="197" spans="2:9" x14ac:dyDescent="0.25">
      <c r="B197" s="37"/>
      <c r="C197" s="37"/>
      <c r="D197" s="37"/>
      <c r="E197" s="37"/>
      <c r="F197" s="37"/>
      <c r="G197" s="38"/>
      <c r="H197" s="37"/>
      <c r="I197" s="38"/>
    </row>
    <row r="198" spans="2:9" x14ac:dyDescent="0.25">
      <c r="B198" s="37"/>
      <c r="C198" s="37"/>
      <c r="D198" s="37"/>
      <c r="E198" s="37"/>
      <c r="F198" s="37"/>
      <c r="G198" s="38"/>
      <c r="H198" s="37"/>
      <c r="I198" s="38"/>
    </row>
    <row r="199" spans="2:9" x14ac:dyDescent="0.25">
      <c r="B199" s="37"/>
      <c r="C199" s="37"/>
      <c r="D199" s="37"/>
      <c r="E199" s="37"/>
      <c r="F199" s="37"/>
      <c r="G199" s="38"/>
      <c r="H199" s="37"/>
      <c r="I199" s="38"/>
    </row>
    <row r="200" spans="2:9" x14ac:dyDescent="0.25">
      <c r="B200" s="37"/>
      <c r="C200" s="37"/>
      <c r="D200" s="37"/>
      <c r="E200" s="37"/>
      <c r="F200" s="37"/>
      <c r="G200" s="38"/>
      <c r="H200" s="37"/>
      <c r="I200" s="38"/>
    </row>
    <row r="201" spans="2:9" x14ac:dyDescent="0.25">
      <c r="B201" s="37"/>
      <c r="C201" s="37"/>
      <c r="D201" s="37"/>
      <c r="E201" s="37"/>
      <c r="F201" s="37"/>
      <c r="G201" s="38"/>
      <c r="H201" s="37"/>
      <c r="I201" s="38"/>
    </row>
    <row r="202" spans="2:9" x14ac:dyDescent="0.25">
      <c r="B202" s="37"/>
      <c r="C202" s="37"/>
      <c r="D202" s="37"/>
      <c r="E202" s="37"/>
      <c r="F202" s="37"/>
      <c r="G202" s="38"/>
      <c r="H202" s="37"/>
      <c r="I202" s="38"/>
    </row>
    <row r="203" spans="2:9" x14ac:dyDescent="0.25">
      <c r="B203" s="37"/>
      <c r="C203" s="37"/>
      <c r="D203" s="37"/>
      <c r="E203" s="37"/>
      <c r="F203" s="37"/>
      <c r="G203" s="38"/>
      <c r="H203" s="37"/>
      <c r="I203" s="38"/>
    </row>
    <row r="204" spans="2:9" x14ac:dyDescent="0.25">
      <c r="B204" s="37"/>
      <c r="C204" s="37"/>
      <c r="D204" s="37"/>
      <c r="E204" s="37"/>
      <c r="F204" s="37"/>
      <c r="G204" s="38"/>
      <c r="H204" s="37"/>
      <c r="I204" s="38"/>
    </row>
    <row r="205" spans="2:9" x14ac:dyDescent="0.25">
      <c r="B205" s="37"/>
      <c r="C205" s="37"/>
      <c r="D205" s="37"/>
      <c r="E205" s="37"/>
      <c r="F205" s="37"/>
      <c r="G205" s="38"/>
      <c r="H205" s="37"/>
      <c r="I205" s="38"/>
    </row>
    <row r="206" spans="2:9" x14ac:dyDescent="0.25">
      <c r="B206" s="37"/>
      <c r="C206" s="37"/>
      <c r="D206" s="37"/>
      <c r="E206" s="37"/>
      <c r="F206" s="37"/>
      <c r="G206" s="38"/>
      <c r="H206" s="37"/>
      <c r="I206" s="38"/>
    </row>
    <row r="207" spans="2:9" x14ac:dyDescent="0.25">
      <c r="B207" s="37"/>
      <c r="C207" s="37"/>
      <c r="D207" s="37"/>
      <c r="E207" s="37"/>
      <c r="F207" s="37"/>
      <c r="G207" s="38"/>
      <c r="H207" s="37"/>
      <c r="I207" s="38"/>
    </row>
    <row r="208" spans="2:9" x14ac:dyDescent="0.25">
      <c r="B208" s="37"/>
      <c r="C208" s="37"/>
      <c r="D208" s="37"/>
      <c r="E208" s="37"/>
      <c r="F208" s="37"/>
      <c r="G208" s="38"/>
      <c r="H208" s="37"/>
      <c r="I208" s="38"/>
    </row>
    <row r="209" spans="2:9" x14ac:dyDescent="0.25">
      <c r="B209" s="37"/>
      <c r="C209" s="37"/>
      <c r="D209" s="37"/>
      <c r="E209" s="37"/>
      <c r="F209" s="37"/>
      <c r="G209" s="38"/>
      <c r="H209" s="37"/>
      <c r="I209" s="38"/>
    </row>
    <row r="210" spans="2:9" x14ac:dyDescent="0.25">
      <c r="B210" s="37"/>
      <c r="C210" s="37"/>
      <c r="D210" s="37"/>
      <c r="E210" s="37"/>
      <c r="F210" s="37"/>
      <c r="G210" s="38"/>
      <c r="H210" s="37"/>
      <c r="I210" s="38"/>
    </row>
    <row r="211" spans="2:9" x14ac:dyDescent="0.25">
      <c r="B211" s="37"/>
      <c r="C211" s="37"/>
      <c r="D211" s="37"/>
      <c r="E211" s="37"/>
      <c r="F211" s="37"/>
      <c r="G211" s="38"/>
      <c r="H211" s="37"/>
      <c r="I211" s="38"/>
    </row>
    <row r="212" spans="2:9" x14ac:dyDescent="0.25">
      <c r="B212" s="37"/>
      <c r="C212" s="37"/>
      <c r="D212" s="37"/>
      <c r="E212" s="37"/>
      <c r="F212" s="37"/>
      <c r="G212" s="38"/>
      <c r="H212" s="37"/>
      <c r="I212" s="38"/>
    </row>
    <row r="213" spans="2:9" x14ac:dyDescent="0.25">
      <c r="B213" s="37"/>
      <c r="C213" s="37"/>
      <c r="D213" s="37"/>
      <c r="E213" s="37"/>
      <c r="F213" s="37"/>
      <c r="G213" s="38"/>
      <c r="H213" s="37"/>
      <c r="I213" s="38"/>
    </row>
    <row r="214" spans="2:9" x14ac:dyDescent="0.25">
      <c r="B214" s="37"/>
      <c r="C214" s="37"/>
      <c r="D214" s="37"/>
      <c r="E214" s="37"/>
      <c r="F214" s="37"/>
      <c r="G214" s="38"/>
      <c r="H214" s="37"/>
      <c r="I214" s="38"/>
    </row>
    <row r="215" spans="2:9" x14ac:dyDescent="0.25">
      <c r="B215" s="37"/>
      <c r="C215" s="37"/>
      <c r="D215" s="37"/>
      <c r="E215" s="37"/>
      <c r="F215" s="37"/>
      <c r="G215" s="38"/>
      <c r="H215" s="37"/>
      <c r="I215" s="38"/>
    </row>
    <row r="216" spans="2:9" x14ac:dyDescent="0.25">
      <c r="B216" s="37"/>
      <c r="C216" s="37"/>
      <c r="D216" s="37"/>
      <c r="E216" s="37"/>
      <c r="F216" s="37"/>
      <c r="G216" s="38"/>
      <c r="H216" s="37"/>
      <c r="I216" s="38"/>
    </row>
    <row r="217" spans="2:9" x14ac:dyDescent="0.25">
      <c r="B217" s="37"/>
      <c r="C217" s="37"/>
      <c r="D217" s="37"/>
      <c r="E217" s="37"/>
      <c r="F217" s="37"/>
      <c r="G217" s="38"/>
      <c r="H217" s="37"/>
      <c r="I217" s="38"/>
    </row>
    <row r="218" spans="2:9" x14ac:dyDescent="0.25">
      <c r="B218" s="37"/>
      <c r="C218" s="37"/>
      <c r="D218" s="37"/>
      <c r="E218" s="37"/>
      <c r="F218" s="37"/>
      <c r="G218" s="38"/>
      <c r="H218" s="37"/>
      <c r="I218" s="38"/>
    </row>
    <row r="219" spans="2:9" x14ac:dyDescent="0.25">
      <c r="B219" s="37"/>
      <c r="C219" s="37"/>
      <c r="D219" s="37"/>
      <c r="E219" s="37"/>
      <c r="F219" s="37"/>
      <c r="G219" s="38"/>
      <c r="H219" s="37"/>
      <c r="I219" s="38"/>
    </row>
    <row r="220" spans="2:9" x14ac:dyDescent="0.25">
      <c r="B220" s="37"/>
      <c r="C220" s="37"/>
      <c r="D220" s="37"/>
      <c r="E220" s="37"/>
      <c r="F220" s="37"/>
      <c r="G220" s="38"/>
      <c r="H220" s="37"/>
      <c r="I220" s="38"/>
    </row>
    <row r="221" spans="2:9" x14ac:dyDescent="0.25">
      <c r="B221" s="37"/>
      <c r="C221" s="37"/>
      <c r="D221" s="37"/>
      <c r="E221" s="37"/>
      <c r="F221" s="37"/>
      <c r="G221" s="38"/>
      <c r="H221" s="37"/>
      <c r="I221" s="38"/>
    </row>
    <row r="222" spans="2:9" x14ac:dyDescent="0.25">
      <c r="B222" s="37"/>
      <c r="C222" s="37"/>
      <c r="D222" s="37"/>
      <c r="E222" s="37"/>
      <c r="F222" s="37"/>
      <c r="G222" s="38"/>
      <c r="H222" s="37"/>
      <c r="I222" s="38"/>
    </row>
    <row r="223" spans="2:9" x14ac:dyDescent="0.25">
      <c r="B223" s="37"/>
      <c r="C223" s="37"/>
      <c r="D223" s="37"/>
      <c r="E223" s="37"/>
      <c r="F223" s="37"/>
      <c r="G223" s="38"/>
      <c r="H223" s="37"/>
      <c r="I223" s="38"/>
    </row>
    <row r="224" spans="2:9" x14ac:dyDescent="0.25">
      <c r="B224" s="37"/>
      <c r="C224" s="37"/>
      <c r="D224" s="37"/>
      <c r="E224" s="37"/>
      <c r="F224" s="37"/>
      <c r="G224" s="38"/>
      <c r="H224" s="37"/>
      <c r="I224" s="38"/>
    </row>
    <row r="225" spans="2:9" x14ac:dyDescent="0.25">
      <c r="B225" s="37"/>
      <c r="C225" s="37"/>
      <c r="D225" s="37"/>
      <c r="E225" s="37"/>
      <c r="F225" s="37"/>
      <c r="G225" s="38"/>
      <c r="H225" s="37"/>
      <c r="I225" s="38"/>
    </row>
    <row r="226" spans="2:9" x14ac:dyDescent="0.25">
      <c r="B226" s="37"/>
      <c r="C226" s="37"/>
      <c r="D226" s="37"/>
      <c r="E226" s="37"/>
      <c r="F226" s="37"/>
      <c r="G226" s="38"/>
      <c r="H226" s="37"/>
      <c r="I226" s="38"/>
    </row>
    <row r="227" spans="2:9" x14ac:dyDescent="0.25">
      <c r="B227" s="37"/>
      <c r="C227" s="37"/>
      <c r="D227" s="37"/>
      <c r="E227" s="37"/>
      <c r="F227" s="37"/>
      <c r="G227" s="38"/>
      <c r="H227" s="37"/>
      <c r="I227" s="38"/>
    </row>
    <row r="228" spans="2:9" x14ac:dyDescent="0.25">
      <c r="B228" s="37"/>
      <c r="C228" s="37"/>
      <c r="D228" s="37"/>
      <c r="E228" s="37"/>
      <c r="F228" s="37"/>
      <c r="G228" s="38"/>
      <c r="H228" s="37"/>
      <c r="I228" s="38"/>
    </row>
    <row r="229" spans="2:9" x14ac:dyDescent="0.25">
      <c r="B229" s="37"/>
      <c r="C229" s="37"/>
      <c r="D229" s="37"/>
      <c r="E229" s="37"/>
      <c r="F229" s="37"/>
      <c r="G229" s="38"/>
      <c r="H229" s="37"/>
      <c r="I229" s="38"/>
    </row>
    <row r="230" spans="2:9" x14ac:dyDescent="0.25">
      <c r="B230" s="37"/>
      <c r="C230" s="37"/>
      <c r="D230" s="37"/>
      <c r="E230" s="37"/>
      <c r="F230" s="37"/>
      <c r="G230" s="38"/>
      <c r="H230" s="37"/>
      <c r="I230" s="38"/>
    </row>
    <row r="231" spans="2:9" x14ac:dyDescent="0.25">
      <c r="B231" s="37"/>
      <c r="C231" s="37"/>
      <c r="D231" s="37"/>
      <c r="E231" s="37"/>
      <c r="F231" s="37"/>
      <c r="G231" s="38"/>
      <c r="H231" s="37"/>
      <c r="I231" s="38"/>
    </row>
    <row r="232" spans="2:9" x14ac:dyDescent="0.25">
      <c r="B232" s="37"/>
      <c r="C232" s="37"/>
      <c r="D232" s="37"/>
      <c r="E232" s="37"/>
      <c r="F232" s="37"/>
      <c r="G232" s="38"/>
      <c r="H232" s="37"/>
      <c r="I232" s="38"/>
    </row>
    <row r="233" spans="2:9" x14ac:dyDescent="0.25">
      <c r="B233" s="37"/>
      <c r="C233" s="37"/>
      <c r="D233" s="37"/>
      <c r="E233" s="37"/>
      <c r="F233" s="37"/>
      <c r="G233" s="38"/>
      <c r="H233" s="37"/>
      <c r="I233" s="38"/>
    </row>
    <row r="234" spans="2:9" x14ac:dyDescent="0.25">
      <c r="B234" s="37"/>
      <c r="C234" s="37"/>
      <c r="D234" s="37"/>
      <c r="E234" s="37"/>
      <c r="F234" s="37"/>
      <c r="G234" s="38"/>
      <c r="H234" s="37"/>
      <c r="I234" s="38"/>
    </row>
    <row r="235" spans="2:9" x14ac:dyDescent="0.25">
      <c r="B235" s="37"/>
      <c r="C235" s="37"/>
      <c r="D235" s="37"/>
      <c r="E235" s="37"/>
      <c r="F235" s="37"/>
      <c r="G235" s="38"/>
      <c r="H235" s="37"/>
      <c r="I235" s="38"/>
    </row>
    <row r="236" spans="2:9" x14ac:dyDescent="0.25">
      <c r="B236" s="37"/>
      <c r="C236" s="37"/>
      <c r="D236" s="37"/>
      <c r="E236" s="37"/>
      <c r="F236" s="37"/>
      <c r="G236" s="38"/>
      <c r="H236" s="37"/>
      <c r="I236" s="38"/>
    </row>
    <row r="237" spans="2:9" x14ac:dyDescent="0.25">
      <c r="B237" s="37"/>
      <c r="C237" s="37"/>
      <c r="D237" s="37"/>
      <c r="E237" s="37"/>
      <c r="F237" s="37"/>
      <c r="G237" s="38"/>
      <c r="H237" s="37"/>
      <c r="I237" s="38"/>
    </row>
    <row r="238" spans="2:9" x14ac:dyDescent="0.25">
      <c r="B238" s="37"/>
      <c r="C238" s="37"/>
      <c r="D238" s="37"/>
      <c r="E238" s="37"/>
      <c r="F238" s="37"/>
      <c r="G238" s="38"/>
      <c r="H238" s="37"/>
      <c r="I238" s="38"/>
    </row>
    <row r="239" spans="2:9" x14ac:dyDescent="0.25">
      <c r="B239" s="37"/>
      <c r="C239" s="37"/>
      <c r="D239" s="37"/>
      <c r="E239" s="37"/>
      <c r="F239" s="37"/>
      <c r="G239" s="38"/>
      <c r="H239" s="37"/>
      <c r="I239" s="38"/>
    </row>
    <row r="240" spans="2:9" x14ac:dyDescent="0.25">
      <c r="B240" s="37"/>
      <c r="C240" s="37"/>
      <c r="D240" s="37"/>
      <c r="E240" s="37"/>
      <c r="F240" s="37"/>
      <c r="G240" s="38"/>
      <c r="H240" s="37"/>
      <c r="I240" s="38"/>
    </row>
    <row r="241" spans="2:9" x14ac:dyDescent="0.25">
      <c r="B241" s="37"/>
      <c r="C241" s="37"/>
      <c r="D241" s="37"/>
      <c r="E241" s="37"/>
      <c r="F241" s="37"/>
      <c r="G241" s="38"/>
      <c r="H241" s="37"/>
      <c r="I241" s="38"/>
    </row>
    <row r="242" spans="2:9" x14ac:dyDescent="0.25">
      <c r="B242" s="37"/>
      <c r="C242" s="37"/>
      <c r="D242" s="37"/>
      <c r="E242" s="37"/>
      <c r="F242" s="37"/>
      <c r="G242" s="38"/>
      <c r="H242" s="37"/>
      <c r="I242" s="38"/>
    </row>
    <row r="243" spans="2:9" x14ac:dyDescent="0.25">
      <c r="B243" s="37"/>
      <c r="C243" s="37"/>
      <c r="D243" s="37"/>
      <c r="E243" s="37"/>
      <c r="F243" s="37"/>
      <c r="G243" s="38"/>
      <c r="H243" s="37"/>
      <c r="I243" s="38"/>
    </row>
    <row r="244" spans="2:9" x14ac:dyDescent="0.25">
      <c r="B244" s="37"/>
      <c r="C244" s="37"/>
      <c r="D244" s="37"/>
      <c r="E244" s="37"/>
      <c r="F244" s="37"/>
      <c r="G244" s="38"/>
      <c r="H244" s="37"/>
      <c r="I244" s="38"/>
    </row>
    <row r="245" spans="2:9" x14ac:dyDescent="0.25">
      <c r="B245" s="37"/>
      <c r="C245" s="37"/>
      <c r="D245" s="37"/>
      <c r="E245" s="37"/>
      <c r="F245" s="37"/>
      <c r="G245" s="38"/>
      <c r="H245" s="37"/>
      <c r="I245" s="38"/>
    </row>
    <row r="246" spans="2:9" x14ac:dyDescent="0.25">
      <c r="B246" s="37"/>
      <c r="C246" s="37"/>
      <c r="D246" s="37"/>
      <c r="E246" s="37"/>
      <c r="F246" s="37"/>
      <c r="G246" s="38"/>
      <c r="H246" s="37"/>
      <c r="I246" s="38"/>
    </row>
    <row r="247" spans="2:9" x14ac:dyDescent="0.25">
      <c r="B247" s="37"/>
      <c r="C247" s="37"/>
      <c r="D247" s="37"/>
      <c r="E247" s="37"/>
      <c r="F247" s="37"/>
      <c r="G247" s="38"/>
      <c r="H247" s="37"/>
      <c r="I247" s="38"/>
    </row>
    <row r="248" spans="2:9" x14ac:dyDescent="0.25">
      <c r="B248" s="37"/>
      <c r="C248" s="37"/>
      <c r="D248" s="37"/>
      <c r="E248" s="37"/>
      <c r="F248" s="37"/>
      <c r="G248" s="38"/>
      <c r="H248" s="37"/>
      <c r="I248" s="38"/>
    </row>
    <row r="249" spans="2:9" x14ac:dyDescent="0.25">
      <c r="B249" s="37"/>
      <c r="C249" s="37"/>
      <c r="D249" s="37"/>
      <c r="E249" s="37"/>
      <c r="F249" s="37"/>
      <c r="G249" s="38"/>
      <c r="H249" s="37"/>
      <c r="I249" s="38"/>
    </row>
    <row r="250" spans="2:9" x14ac:dyDescent="0.25">
      <c r="B250" s="37"/>
      <c r="C250" s="37"/>
      <c r="D250" s="37"/>
      <c r="E250" s="37"/>
      <c r="F250" s="37"/>
      <c r="G250" s="38"/>
      <c r="H250" s="37"/>
      <c r="I250" s="38"/>
    </row>
    <row r="251" spans="2:9" x14ac:dyDescent="0.25">
      <c r="B251" s="37"/>
      <c r="C251" s="37"/>
      <c r="D251" s="37"/>
      <c r="E251" s="37"/>
      <c r="F251" s="37"/>
      <c r="G251" s="38"/>
      <c r="H251" s="37"/>
      <c r="I251" s="38"/>
    </row>
    <row r="252" spans="2:9" x14ac:dyDescent="0.25">
      <c r="B252" s="37"/>
      <c r="C252" s="37"/>
      <c r="D252" s="37"/>
      <c r="E252" s="37"/>
      <c r="F252" s="37"/>
      <c r="G252" s="38"/>
      <c r="H252" s="37"/>
      <c r="I252" s="38"/>
    </row>
    <row r="253" spans="2:9" x14ac:dyDescent="0.25">
      <c r="B253" s="37"/>
      <c r="C253" s="37"/>
      <c r="D253" s="37"/>
      <c r="E253" s="37"/>
      <c r="F253" s="37"/>
      <c r="G253" s="38"/>
      <c r="H253" s="37"/>
      <c r="I253" s="38"/>
    </row>
    <row r="254" spans="2:9" x14ac:dyDescent="0.25">
      <c r="B254" s="37"/>
      <c r="C254" s="37"/>
      <c r="D254" s="37"/>
      <c r="E254" s="37"/>
      <c r="F254" s="37"/>
      <c r="G254" s="38"/>
      <c r="H254" s="37"/>
      <c r="I254" s="38"/>
    </row>
    <row r="255" spans="2:9" x14ac:dyDescent="0.25">
      <c r="B255" s="37"/>
      <c r="C255" s="37"/>
      <c r="D255" s="37"/>
      <c r="E255" s="37"/>
      <c r="F255" s="37"/>
      <c r="G255" s="38"/>
      <c r="H255" s="37"/>
      <c r="I255" s="38"/>
    </row>
    <row r="256" spans="2:9" x14ac:dyDescent="0.25">
      <c r="B256" s="37"/>
      <c r="C256" s="37"/>
      <c r="D256" s="37"/>
      <c r="E256" s="37"/>
      <c r="F256" s="37"/>
      <c r="G256" s="38"/>
      <c r="H256" s="37"/>
      <c r="I256" s="38"/>
    </row>
    <row r="257" spans="2:9" x14ac:dyDescent="0.25">
      <c r="B257" s="37"/>
      <c r="C257" s="37"/>
      <c r="D257" s="37"/>
      <c r="E257" s="37"/>
      <c r="F257" s="37"/>
      <c r="G257" s="38"/>
      <c r="H257" s="37"/>
      <c r="I257" s="38"/>
    </row>
    <row r="258" spans="2:9" x14ac:dyDescent="0.25">
      <c r="B258" s="37"/>
      <c r="C258" s="37"/>
      <c r="D258" s="37"/>
      <c r="E258" s="37"/>
      <c r="F258" s="37"/>
      <c r="G258" s="38"/>
      <c r="H258" s="37"/>
      <c r="I258" s="38"/>
    </row>
    <row r="259" spans="2:9" x14ac:dyDescent="0.25">
      <c r="B259" s="37"/>
      <c r="C259" s="37"/>
      <c r="D259" s="37"/>
      <c r="E259" s="37"/>
      <c r="F259" s="37"/>
      <c r="G259" s="38"/>
      <c r="H259" s="37"/>
      <c r="I259" s="38"/>
    </row>
    <row r="260" spans="2:9" x14ac:dyDescent="0.25">
      <c r="B260" s="37"/>
      <c r="C260" s="37"/>
      <c r="D260" s="37"/>
      <c r="E260" s="37"/>
      <c r="F260" s="37"/>
      <c r="G260" s="38"/>
      <c r="H260" s="37"/>
      <c r="I260" s="38"/>
    </row>
    <row r="261" spans="2:9" x14ac:dyDescent="0.25">
      <c r="B261" s="37"/>
      <c r="C261" s="37"/>
      <c r="D261" s="37"/>
      <c r="E261" s="37"/>
      <c r="F261" s="37"/>
      <c r="G261" s="38"/>
      <c r="H261" s="37"/>
      <c r="I261" s="38"/>
    </row>
    <row r="262" spans="2:9" x14ac:dyDescent="0.25">
      <c r="B262" s="37"/>
      <c r="C262" s="37"/>
      <c r="D262" s="37"/>
      <c r="E262" s="37"/>
      <c r="F262" s="37"/>
      <c r="G262" s="38"/>
      <c r="H262" s="37"/>
      <c r="I262" s="38"/>
    </row>
    <row r="263" spans="2:9" x14ac:dyDescent="0.25">
      <c r="B263" s="37"/>
      <c r="C263" s="37"/>
      <c r="D263" s="37"/>
      <c r="E263" s="37"/>
      <c r="F263" s="37"/>
      <c r="G263" s="38"/>
      <c r="H263" s="37"/>
      <c r="I263" s="38"/>
    </row>
    <row r="264" spans="2:9" x14ac:dyDescent="0.25">
      <c r="B264" s="37"/>
      <c r="C264" s="37"/>
      <c r="D264" s="37"/>
      <c r="E264" s="37"/>
      <c r="F264" s="37"/>
      <c r="G264" s="38"/>
      <c r="H264" s="37"/>
      <c r="I264" s="38"/>
    </row>
    <row r="265" spans="2:9" x14ac:dyDescent="0.25">
      <c r="B265" s="37"/>
      <c r="C265" s="37"/>
      <c r="D265" s="37"/>
      <c r="E265" s="37"/>
      <c r="F265" s="37"/>
      <c r="G265" s="38"/>
      <c r="H265" s="37"/>
      <c r="I265" s="38"/>
    </row>
    <row r="266" spans="2:9" x14ac:dyDescent="0.25">
      <c r="B266" s="37"/>
      <c r="C266" s="37"/>
      <c r="D266" s="37"/>
      <c r="E266" s="37"/>
      <c r="F266" s="37"/>
      <c r="G266" s="38"/>
      <c r="H266" s="37"/>
      <c r="I266" s="38"/>
    </row>
    <row r="267" spans="2:9" x14ac:dyDescent="0.25">
      <c r="B267" s="37"/>
      <c r="C267" s="37"/>
      <c r="D267" s="37"/>
      <c r="E267" s="37"/>
      <c r="F267" s="37"/>
      <c r="G267" s="38"/>
      <c r="H267" s="37"/>
      <c r="I267" s="38"/>
    </row>
    <row r="268" spans="2:9" x14ac:dyDescent="0.25">
      <c r="B268" s="37"/>
      <c r="C268" s="37"/>
      <c r="D268" s="37"/>
      <c r="E268" s="37"/>
      <c r="F268" s="37"/>
      <c r="G268" s="38"/>
      <c r="H268" s="37"/>
      <c r="I268" s="38"/>
    </row>
    <row r="269" spans="2:9" x14ac:dyDescent="0.25">
      <c r="B269" s="37"/>
      <c r="C269" s="37"/>
      <c r="D269" s="37"/>
      <c r="E269" s="37"/>
      <c r="F269" s="37"/>
      <c r="G269" s="38"/>
      <c r="H269" s="37"/>
      <c r="I269" s="38"/>
    </row>
    <row r="270" spans="2:9" x14ac:dyDescent="0.25">
      <c r="B270" s="37"/>
      <c r="C270" s="37"/>
      <c r="D270" s="37"/>
      <c r="E270" s="37"/>
      <c r="F270" s="37"/>
      <c r="G270" s="38"/>
      <c r="H270" s="37"/>
      <c r="I270" s="38"/>
    </row>
    <row r="271" spans="2:9" x14ac:dyDescent="0.25">
      <c r="B271" s="37"/>
      <c r="C271" s="37"/>
      <c r="D271" s="37"/>
      <c r="E271" s="37"/>
      <c r="F271" s="37"/>
      <c r="G271" s="38"/>
      <c r="H271" s="37"/>
      <c r="I271" s="38"/>
    </row>
  </sheetData>
  <mergeCells count="4">
    <mergeCell ref="A1:I1"/>
    <mergeCell ref="A36:I36"/>
    <mergeCell ref="B2:B3"/>
    <mergeCell ref="D2:F2"/>
  </mergeCells>
  <phoneticPr fontId="0" type="noConversion"/>
  <pageMargins left="0.98425196850393704" right="0.98425196850393704" top="1.0629921259842521" bottom="1.4566929133858268" header="0" footer="0"/>
  <pageSetup paperSize="167" scale="78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34445A232BEA0438175766BF4A27213" ma:contentTypeVersion="1" ma:contentTypeDescription="Creare un nuovo documento." ma:contentTypeScope="" ma:versionID="6a59fadba0f77ac5fc4480647d6e7378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002a60dae83af23db72abcc8b4dd1e97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4CE77F7-E8B5-4F27-B1C0-AA18633C8C63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BF3782D0-1508-4D85-A422-AF8C4806DA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A96A065-69C7-439D-BA43-F3A6A5EEA74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D6E9E77-CB3B-435B-BA47-0A466EFBFFA9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D902533F-0241-4E77-AC97-A90B45A61CAE}">
  <ds:schemaRefs>
    <ds:schemaRef ds:uri="http://purl.org/dc/terms/"/>
    <ds:schemaRef ds:uri="cdbecea3-23a4-4f99-998c-1622ab74fd8a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1_</vt:lpstr>
      <vt:lpstr>2_</vt:lpstr>
      <vt:lpstr>3_</vt:lpstr>
      <vt:lpstr>4_</vt:lpstr>
      <vt:lpstr>5_</vt:lpstr>
      <vt:lpstr>6_</vt:lpstr>
      <vt:lpstr>'1_'!Area_stampa</vt:lpstr>
      <vt:lpstr>'2_'!Area_stampa</vt:lpstr>
      <vt:lpstr>'3_'!Area_stampa</vt:lpstr>
      <vt:lpstr>'4_'!Area_stampa</vt:lpstr>
      <vt:lpstr>'5_'!Area_stampa</vt:lpstr>
      <vt:lpstr>'6_'!Area_stampa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Servizio Autonomo Statistica</dc:creator>
  <cp:lastModifiedBy>Dimai Matteo</cp:lastModifiedBy>
  <cp:lastPrinted>2009-04-29T11:45:23Z</cp:lastPrinted>
  <dcterms:created xsi:type="dcterms:W3CDTF">1998-06-24T13:20:20Z</dcterms:created>
  <dcterms:modified xsi:type="dcterms:W3CDTF">2018-07-31T10:06:12Z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</Properties>
</file>