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90" windowWidth="19035" windowHeight="11700"/>
  </bookViews>
  <sheets>
    <sheet name="Tav. 3.10" sheetId="1" r:id="rId1"/>
  </sheets>
  <definedNames>
    <definedName name="_xlnm.Print_Area" localSheetId="0">'Tav. 3.10'!$A$1:$J$14</definedName>
  </definedNames>
  <calcPr calcId="145621"/>
</workbook>
</file>

<file path=xl/calcChain.xml><?xml version="1.0" encoding="utf-8"?>
<calcChain xmlns="http://schemas.openxmlformats.org/spreadsheetml/2006/main">
  <c r="I13" i="1" l="1"/>
  <c r="H13" i="1"/>
  <c r="G13" i="1"/>
  <c r="D13" i="1"/>
  <c r="I12" i="1"/>
  <c r="H12" i="1"/>
  <c r="G12" i="1"/>
  <c r="D12" i="1"/>
  <c r="I11" i="1"/>
  <c r="H11" i="1"/>
  <c r="G11" i="1"/>
  <c r="D11" i="1"/>
  <c r="I10" i="1"/>
  <c r="H10" i="1"/>
  <c r="G10" i="1"/>
  <c r="D10" i="1"/>
  <c r="I7" i="1"/>
  <c r="H7" i="1"/>
  <c r="G7" i="1"/>
  <c r="D7" i="1"/>
  <c r="I6" i="1"/>
  <c r="H6" i="1"/>
  <c r="G6" i="1"/>
  <c r="D6" i="1"/>
  <c r="H8" i="1"/>
  <c r="H5" i="1"/>
  <c r="I8" i="1"/>
  <c r="G8" i="1"/>
  <c r="D8" i="1"/>
  <c r="I5" i="1"/>
  <c r="G5" i="1"/>
  <c r="D5" i="1"/>
  <c r="J10" i="1" l="1"/>
  <c r="J11" i="1"/>
  <c r="J12" i="1"/>
  <c r="J13" i="1"/>
  <c r="J5" i="1"/>
  <c r="J6" i="1"/>
  <c r="J7" i="1"/>
  <c r="J8" i="1"/>
</calcChain>
</file>

<file path=xl/sharedStrings.xml><?xml version="1.0" encoding="utf-8"?>
<sst xmlns="http://schemas.openxmlformats.org/spreadsheetml/2006/main" count="19" uniqueCount="13">
  <si>
    <t>TRATTE</t>
  </si>
  <si>
    <t>Venezia Est - Trieste</t>
  </si>
  <si>
    <t>Udine - Tarvisio</t>
  </si>
  <si>
    <t>Trieste - Venezia Est</t>
  </si>
  <si>
    <t>Tarvisio - Udine</t>
  </si>
  <si>
    <t>VEICOLI PESANTI</t>
  </si>
  <si>
    <t>VEICOLI LEGGERI</t>
  </si>
  <si>
    <t xml:space="preserve">TOTALE </t>
  </si>
  <si>
    <t>Transiti medi giornalieri</t>
  </si>
  <si>
    <t>Veicoli teorici medi giornalieri</t>
  </si>
  <si>
    <t>Fonte: S.p.A. Autovie Venete e Autostrade per l'Italia S.p.a.</t>
  </si>
  <si>
    <t>Var. % 2017/16</t>
  </si>
  <si>
    <t>Tav. 3.10 - FVG TRANSITI MEDI GIORNALIERI DEI VEICOLI E VEICOLI TEORICI MEDI GIORNALIERI SULLA RETE AUTOSTRADALE - Anni 2016-2017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</si>
</sst>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64" formatCode="#,##0.0"/>
  </numFmts>
  <fonts count="7">
    <font>
      <sz val="10"/>
      <name val="Arial"/>
    </font>
    <font>
      <sz val="10"/>
      <name val="Arial"/>
      <family val="2"/>
    </font>
    <font>
      <sz val="9"/>
      <name val="DecimaWE Rg"/>
    </font>
    <font>
      <sz val="10"/>
      <name val="DecimaWE Rg"/>
    </font>
    <font>
      <b/>
      <sz val="9"/>
      <name val="DecimaWE Rg"/>
    </font>
    <font>
      <sz val="8"/>
      <name val="DecimaWE Rg"/>
    </font>
    <font>
      <b/>
      <sz val="9"/>
      <color theme="6"/>
      <name val="DecimaWE Rg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Border="1" applyAlignment="1">
      <alignment vertical="center"/>
    </xf>
    <xf numFmtId="3" fontId="2" fillId="0" borderId="0" xfId="1" applyNumberFormat="1" applyFont="1" applyBorder="1" applyAlignment="1">
      <alignment horizontal="right" vertical="center"/>
    </xf>
    <xf numFmtId="164" fontId="2" fillId="0" borderId="0" xfId="1" applyNumberFormat="1" applyFont="1" applyBorder="1" applyAlignment="1">
      <alignment horizontal="right" vertical="center"/>
    </xf>
    <xf numFmtId="3" fontId="3" fillId="0" borderId="0" xfId="0" applyNumberFormat="1" applyFont="1"/>
    <xf numFmtId="4" fontId="2" fillId="0" borderId="0" xfId="1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/>
    </xf>
    <xf numFmtId="0" fontId="5" fillId="0" borderId="3" xfId="0" applyFont="1" applyBorder="1"/>
    <xf numFmtId="3" fontId="4" fillId="0" borderId="2" xfId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1" xfId="0" applyFont="1" applyBorder="1"/>
    <xf numFmtId="0" fontId="2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00B4A0"/>
      <rgbColor rgb="0096FFC8"/>
      <rgbColor rgb="00FFFFFF"/>
      <rgbColor rgb="00FFFFFF"/>
      <rgbColor rgb="00707070"/>
      <rgbColor rgb="00FFFFFF"/>
      <rgbColor rgb="00AFAFA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i Office">
  <a:themeElements>
    <a:clrScheme name="Annuario verde acqu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07070"/>
      </a:accent1>
      <a:accent2>
        <a:srgbClr val="508C64"/>
      </a:accent2>
      <a:accent3>
        <a:srgbClr val="00B4A0"/>
      </a:accent3>
      <a:accent4>
        <a:srgbClr val="96FFC8"/>
      </a:accent4>
      <a:accent5>
        <a:srgbClr val="FFFFFF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Normal="100" zoomScaleSheetLayoutView="100" workbookViewId="0">
      <selection activeCell="I13" sqref="I13"/>
    </sheetView>
  </sheetViews>
  <sheetFormatPr defaultRowHeight="13.5"/>
  <cols>
    <col min="1" max="1" width="15.140625" style="2" customWidth="1"/>
    <col min="2" max="3" width="5.5703125" style="2" customWidth="1"/>
    <col min="4" max="4" width="7.140625" style="2" customWidth="1"/>
    <col min="5" max="6" width="5.5703125" style="2" customWidth="1"/>
    <col min="7" max="7" width="7.140625" style="2" customWidth="1"/>
    <col min="8" max="9" width="5.5703125" style="2" customWidth="1"/>
    <col min="10" max="10" width="7.140625" style="2" customWidth="1"/>
    <col min="11" max="16384" width="9.140625" style="2"/>
  </cols>
  <sheetData>
    <row r="1" spans="1:13" ht="27" customHeight="1">
      <c r="A1" s="13" t="s">
        <v>12</v>
      </c>
      <c r="B1" s="13"/>
      <c r="C1" s="13"/>
      <c r="D1" s="13"/>
      <c r="E1" s="13"/>
      <c r="F1" s="13"/>
      <c r="G1" s="13"/>
      <c r="H1" s="13"/>
      <c r="I1" s="13"/>
      <c r="J1" s="13"/>
      <c r="K1" s="1"/>
    </row>
    <row r="2" spans="1:13" ht="18.75" customHeight="1">
      <c r="A2" s="14" t="s">
        <v>0</v>
      </c>
      <c r="B2" s="18" t="s">
        <v>8</v>
      </c>
      <c r="C2" s="18"/>
      <c r="D2" s="18"/>
      <c r="E2" s="18"/>
      <c r="F2" s="18"/>
      <c r="G2" s="18"/>
      <c r="H2" s="18"/>
      <c r="I2" s="18"/>
      <c r="J2" s="18"/>
    </row>
    <row r="3" spans="1:13" ht="18.75" customHeight="1">
      <c r="A3" s="15"/>
      <c r="B3" s="17" t="s">
        <v>5</v>
      </c>
      <c r="C3" s="17"/>
      <c r="D3" s="17"/>
      <c r="E3" s="17" t="s">
        <v>6</v>
      </c>
      <c r="F3" s="17"/>
      <c r="G3" s="17"/>
      <c r="H3" s="17" t="s">
        <v>7</v>
      </c>
      <c r="I3" s="17"/>
      <c r="J3" s="17"/>
    </row>
    <row r="4" spans="1:13" ht="25.5">
      <c r="A4" s="16"/>
      <c r="B4" s="8">
        <v>2016</v>
      </c>
      <c r="C4" s="8">
        <v>2017</v>
      </c>
      <c r="D4" s="9" t="s">
        <v>11</v>
      </c>
      <c r="E4" s="8">
        <v>2016</v>
      </c>
      <c r="F4" s="8">
        <v>2017</v>
      </c>
      <c r="G4" s="9" t="s">
        <v>11</v>
      </c>
      <c r="H4" s="8">
        <v>2016</v>
      </c>
      <c r="I4" s="8">
        <v>2017</v>
      </c>
      <c r="J4" s="9" t="s">
        <v>11</v>
      </c>
    </row>
    <row r="5" spans="1:13" ht="18.75" customHeight="1">
      <c r="A5" s="3" t="s">
        <v>1</v>
      </c>
      <c r="B5" s="4">
        <v>13750</v>
      </c>
      <c r="C5" s="4">
        <v>14690</v>
      </c>
      <c r="D5" s="5">
        <f>(C5-B5)*100/B5</f>
        <v>6.836363636363636</v>
      </c>
      <c r="E5" s="4">
        <v>40020</v>
      </c>
      <c r="F5" s="4">
        <v>40320</v>
      </c>
      <c r="G5" s="5">
        <f>(F5-E5)*100/E5</f>
        <v>0.7496251874062968</v>
      </c>
      <c r="H5" s="4">
        <f t="shared" ref="H5:I8" si="0">+B5+E5</f>
        <v>53770</v>
      </c>
      <c r="I5" s="4">
        <f t="shared" si="0"/>
        <v>55010</v>
      </c>
      <c r="J5" s="5">
        <f>(I5-H5)*100/H5</f>
        <v>2.3061186535242699</v>
      </c>
    </row>
    <row r="6" spans="1:13" ht="18.75" customHeight="1">
      <c r="A6" s="3" t="s">
        <v>3</v>
      </c>
      <c r="B6" s="4">
        <v>13820</v>
      </c>
      <c r="C6" s="4">
        <v>14690</v>
      </c>
      <c r="D6" s="5">
        <f>(C6-B6)*100/B6</f>
        <v>6.2952243125904488</v>
      </c>
      <c r="E6" s="4">
        <v>40090</v>
      </c>
      <c r="F6" s="4">
        <v>40470</v>
      </c>
      <c r="G6" s="5">
        <f>(F6-E6)*100/E6</f>
        <v>0.94786729857819907</v>
      </c>
      <c r="H6" s="4">
        <f>+B6+E6</f>
        <v>53910</v>
      </c>
      <c r="I6" s="4">
        <f>+C6+F6</f>
        <v>55160</v>
      </c>
      <c r="J6" s="5">
        <f>(I6-H6)*100/H6</f>
        <v>2.3186792802819514</v>
      </c>
      <c r="L6" s="6"/>
      <c r="M6" s="6"/>
    </row>
    <row r="7" spans="1:13" ht="18.75" customHeight="1">
      <c r="A7" s="3" t="s">
        <v>2</v>
      </c>
      <c r="B7" s="4">
        <v>3479</v>
      </c>
      <c r="C7" s="4">
        <v>3706.9013698630138</v>
      </c>
      <c r="D7" s="5">
        <f>(C7-B7)*100/B7</f>
        <v>6.5507723444384522</v>
      </c>
      <c r="E7" s="4">
        <v>10307</v>
      </c>
      <c r="F7" s="4">
        <v>10476.630136986301</v>
      </c>
      <c r="G7" s="5">
        <f>(F7-E7)*100/E7</f>
        <v>1.6457760452731278</v>
      </c>
      <c r="H7" s="4">
        <f>+B7+E7</f>
        <v>13786</v>
      </c>
      <c r="I7" s="4">
        <f>+C7+F7</f>
        <v>14183.531506849315</v>
      </c>
      <c r="J7" s="5">
        <f>(I7-H7)*100/H7</f>
        <v>2.8835884727209824</v>
      </c>
    </row>
    <row r="8" spans="1:13" ht="18.75" customHeight="1">
      <c r="A8" s="3" t="s">
        <v>4</v>
      </c>
      <c r="B8" s="4">
        <v>3420</v>
      </c>
      <c r="C8" s="4">
        <v>3666.5917808219178</v>
      </c>
      <c r="D8" s="5">
        <f>(C8-B8)*100/B8</f>
        <v>7.2102859889449666</v>
      </c>
      <c r="E8" s="4">
        <v>10100</v>
      </c>
      <c r="F8" s="4">
        <v>10240.320547945206</v>
      </c>
      <c r="G8" s="5">
        <f>(F8-E8)*100/E8</f>
        <v>1.3893123558931315</v>
      </c>
      <c r="H8" s="4">
        <f t="shared" si="0"/>
        <v>13520</v>
      </c>
      <c r="I8" s="4">
        <f t="shared" si="0"/>
        <v>13906.912328767125</v>
      </c>
      <c r="J8" s="5">
        <f>(I8-H8)*100/H8</f>
        <v>2.8617775796384954</v>
      </c>
    </row>
    <row r="9" spans="1:13" ht="18.75" customHeight="1">
      <c r="A9" s="10"/>
      <c r="B9" s="12" t="s">
        <v>9</v>
      </c>
      <c r="C9" s="12"/>
      <c r="D9" s="12"/>
      <c r="E9" s="12"/>
      <c r="F9" s="12"/>
      <c r="G9" s="12"/>
      <c r="H9" s="12"/>
      <c r="I9" s="12"/>
      <c r="J9" s="12"/>
    </row>
    <row r="10" spans="1:13" ht="18.75" customHeight="1">
      <c r="A10" s="3" t="s">
        <v>1</v>
      </c>
      <c r="B10" s="4">
        <v>6840</v>
      </c>
      <c r="C10" s="4">
        <v>7200</v>
      </c>
      <c r="D10" s="5">
        <f>(C10-B10)*100/B10</f>
        <v>5.2631578947368425</v>
      </c>
      <c r="E10" s="4">
        <v>14980</v>
      </c>
      <c r="F10" s="4">
        <v>14950</v>
      </c>
      <c r="G10" s="5">
        <f>(F10-E10)*100/E10</f>
        <v>-0.20026702269692923</v>
      </c>
      <c r="H10" s="4">
        <f t="shared" ref="H10:I13" si="1">+B10+E10</f>
        <v>21820</v>
      </c>
      <c r="I10" s="4">
        <f t="shared" si="1"/>
        <v>22150</v>
      </c>
      <c r="J10" s="5">
        <f>(I10-H10)*100/H10</f>
        <v>1.5123739688359303</v>
      </c>
    </row>
    <row r="11" spans="1:13" ht="18.75" customHeight="1">
      <c r="A11" s="3" t="s">
        <v>3</v>
      </c>
      <c r="B11" s="4">
        <v>6830</v>
      </c>
      <c r="C11" s="4">
        <v>7170</v>
      </c>
      <c r="D11" s="5">
        <f>(C11-B11)*100/B11</f>
        <v>4.9780380673499272</v>
      </c>
      <c r="E11" s="4">
        <v>14800</v>
      </c>
      <c r="F11" s="4">
        <v>14790</v>
      </c>
      <c r="G11" s="5">
        <f>(F11-E11)*100/E11</f>
        <v>-6.7567567567567571E-2</v>
      </c>
      <c r="H11" s="4">
        <f t="shared" si="1"/>
        <v>21630</v>
      </c>
      <c r="I11" s="4">
        <f t="shared" si="1"/>
        <v>21960</v>
      </c>
      <c r="J11" s="5">
        <f>(I11-H11)*100/H11</f>
        <v>1.5256588072122053</v>
      </c>
    </row>
    <row r="12" spans="1:13" ht="18.75" customHeight="1">
      <c r="A12" s="3" t="s">
        <v>2</v>
      </c>
      <c r="B12" s="4">
        <v>2365</v>
      </c>
      <c r="C12" s="4">
        <v>2568.2927521793276</v>
      </c>
      <c r="D12" s="5">
        <f>(C12-B12)*100/B12</f>
        <v>8.5958880414092036</v>
      </c>
      <c r="E12" s="4">
        <v>5458</v>
      </c>
      <c r="F12" s="4">
        <v>5627.7282053711624</v>
      </c>
      <c r="G12" s="5">
        <f>(F12-E12)*100/E12</f>
        <v>3.1097142794276733</v>
      </c>
      <c r="H12" s="4">
        <f t="shared" si="1"/>
        <v>7823</v>
      </c>
      <c r="I12" s="4">
        <f t="shared" si="1"/>
        <v>8196.0209575504905</v>
      </c>
      <c r="J12" s="5">
        <f>(I12-H12)*100/H12</f>
        <v>4.7682597155885276</v>
      </c>
    </row>
    <row r="13" spans="1:13" ht="18.75" customHeight="1">
      <c r="A13" s="3" t="s">
        <v>4</v>
      </c>
      <c r="B13" s="4">
        <v>2337</v>
      </c>
      <c r="C13" s="4">
        <v>2541.0684528128218</v>
      </c>
      <c r="D13" s="5">
        <f>(C13-B13)*100/B13</f>
        <v>8.7320690121019169</v>
      </c>
      <c r="E13" s="4">
        <v>5384</v>
      </c>
      <c r="F13" s="4">
        <v>5541.3183071633548</v>
      </c>
      <c r="G13" s="5">
        <f>(F13-E13)*100/E13</f>
        <v>2.9219596427071841</v>
      </c>
      <c r="H13" s="4">
        <f t="shared" si="1"/>
        <v>7721</v>
      </c>
      <c r="I13" s="4">
        <f t="shared" si="1"/>
        <v>8082.3867599761761</v>
      </c>
      <c r="J13" s="5">
        <f>(I13-H13)*100/H13</f>
        <v>4.6805693559924375</v>
      </c>
    </row>
    <row r="14" spans="1:13">
      <c r="A14" s="11" t="s">
        <v>10</v>
      </c>
      <c r="B14" s="11"/>
      <c r="C14" s="11"/>
      <c r="D14" s="11"/>
      <c r="E14" s="11"/>
      <c r="F14" s="11"/>
      <c r="G14" s="11"/>
      <c r="H14" s="11"/>
      <c r="I14" s="11"/>
      <c r="J14" s="11"/>
      <c r="K14" s="1"/>
    </row>
    <row r="15" spans="1:13">
      <c r="B15" s="6"/>
      <c r="C15" s="6"/>
      <c r="D15" s="7"/>
      <c r="E15" s="6"/>
      <c r="F15" s="6"/>
      <c r="G15" s="7"/>
      <c r="H15" s="6"/>
      <c r="I15" s="6"/>
      <c r="J15" s="7"/>
    </row>
    <row r="16" spans="1:13">
      <c r="B16" s="6"/>
      <c r="C16" s="6"/>
      <c r="D16" s="7"/>
      <c r="E16" s="6"/>
      <c r="F16" s="6"/>
      <c r="G16" s="7"/>
      <c r="H16" s="6"/>
      <c r="I16" s="6"/>
      <c r="J16" s="7"/>
    </row>
  </sheetData>
  <mergeCells count="8">
    <mergeCell ref="A14:J14"/>
    <mergeCell ref="B9:J9"/>
    <mergeCell ref="A1:J1"/>
    <mergeCell ref="A2:A4"/>
    <mergeCell ref="B3:D3"/>
    <mergeCell ref="E3:G3"/>
    <mergeCell ref="H3:J3"/>
    <mergeCell ref="B2:J2"/>
  </mergeCells>
  <phoneticPr fontId="0" type="noConversion"/>
  <pageMargins left="0.94488188976377963" right="0.94488188976377963" top="0.78740157480314965" bottom="0.98425196850393704" header="0" footer="0"/>
  <pageSetup paperSize="13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64EE572-37A6-45C1-AC7C-F33CDAF79AB4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3967621-D806-4423-B98F-A15A0212FD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25A3CE-0E43-446B-9009-B0819F6F8202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EE68017-3169-4B94-9EA4-20B7EE8C0D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F234B669-01E1-4830-A5EA-48472F69ADC6}">
  <ds:schemaRefs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2006/metadata/properties"/>
    <ds:schemaRef ds:uri="http://schemas.microsoft.com/office/infopath/2007/PartnerControls"/>
    <ds:schemaRef ds:uri="cdbecea3-23a4-4f99-998c-1622ab74fd8a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Tav. 3.10</vt:lpstr>
      <vt:lpstr>'Tav. 3.10'!Area_stampa</vt:lpstr>
    </vt:vector>
  </TitlesOfParts>
  <Company>Regione FVG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Matteo Dimai</cp:lastModifiedBy>
  <cp:lastPrinted>2009-04-07T07:40:41Z</cp:lastPrinted>
  <dcterms:created xsi:type="dcterms:W3CDTF">2005-09-29T07:55:18Z</dcterms:created>
  <dcterms:modified xsi:type="dcterms:W3CDTF">2018-06-05T14:39:01Z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TemplateUrl">
    <vt:lpwstr/>
  </property>
  <property fmtid="{D5CDD505-2E9C-101B-9397-08002B2CF9AE}" pid="4" name="xd_ProgID">
    <vt:lpwstr/>
  </property>
  <property fmtid="{D5CDD505-2E9C-101B-9397-08002B2CF9AE}" pid="5" name="Order">
    <vt:lpwstr>6369900.00000000</vt:lpwstr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ntentTypeId">
    <vt:lpwstr>0x0101003955C8150DBD6B45A1A68C96C65FEA66</vt:lpwstr>
  </property>
</Properties>
</file>