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5" windowWidth="19035" windowHeight="12270"/>
  </bookViews>
  <sheets>
    <sheet name="Tav. 3.5" sheetId="1" r:id="rId1"/>
  </sheets>
  <definedNames>
    <definedName name="_xlnm.Print_Area" localSheetId="0">'Tav. 3.5'!$A$1:$E$18</definedName>
  </definedNames>
  <calcPr calcId="145621"/>
</workbook>
</file>

<file path=xl/calcChain.xml><?xml version="1.0" encoding="utf-8"?>
<calcChain xmlns="http://schemas.openxmlformats.org/spreadsheetml/2006/main">
  <c r="C15" i="1" l="1"/>
  <c r="B15" i="1"/>
  <c r="D15" i="1"/>
  <c r="D9" i="1"/>
  <c r="E14" i="1"/>
  <c r="E13" i="1"/>
  <c r="E12" i="1"/>
  <c r="E11" i="1"/>
  <c r="D17" i="1" l="1"/>
  <c r="B9" i="1"/>
  <c r="B17" i="1" s="1"/>
  <c r="C9" i="1"/>
  <c r="C17" i="1" s="1"/>
  <c r="E16" i="1"/>
  <c r="E8" i="1"/>
  <c r="E7" i="1"/>
  <c r="E6" i="1"/>
  <c r="E17" i="1" l="1"/>
  <c r="E9" i="1"/>
  <c r="E15" i="1" l="1"/>
</calcChain>
</file>

<file path=xl/sharedStrings.xml><?xml version="1.0" encoding="utf-8"?>
<sst xmlns="http://schemas.openxmlformats.org/spreadsheetml/2006/main" count="18" uniqueCount="17">
  <si>
    <t>TOTALE COMPLESSIVO</t>
  </si>
  <si>
    <t>TIPOLOGIA DI MERCE</t>
  </si>
  <si>
    <t>Totale</t>
  </si>
  <si>
    <t>Rinfuse liquide</t>
  </si>
  <si>
    <t>Petrolio greggio</t>
  </si>
  <si>
    <t>Prodotti raffinati</t>
  </si>
  <si>
    <t>Altre rinfuse liquide</t>
  </si>
  <si>
    <t>Rinfuse solide</t>
  </si>
  <si>
    <t>Minerali</t>
  </si>
  <si>
    <t>Carboni</t>
  </si>
  <si>
    <t>Cereali e semi oleosi</t>
  </si>
  <si>
    <t>Altre rinfuse solide</t>
  </si>
  <si>
    <t>Merci varie in colli</t>
  </si>
  <si>
    <t>Fonte: Autorità di Sistema Portuale del Mare Adriatico Orientale</t>
  </si>
  <si>
    <t>Var. %</t>
  </si>
  <si>
    <t>2017/2016</t>
  </si>
  <si>
    <t>Tav. 3.5 - FVG MOVIMENTO MARITTIMO DEL PORTO DI TRIESTE DISTINTO PER TIPOLOGIA DI MERCE - SBARCHI E IMBARCHI (tonnellate)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</si>
</sst>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_-* #,##0.0_ \ \ \ ;\-\ #,##0.0_ \ \ \ ;_-* &quot;-&quot;_ \ \ \ ;_-@_ \ \ \ "/>
    <numFmt numFmtId="165" formatCode="0.0"/>
    <numFmt numFmtId="166" formatCode="#,##0.0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sz val="8"/>
      <name val="DecimaWE Rg"/>
    </font>
    <font>
      <b/>
      <sz val="9"/>
      <color theme="6"/>
      <name val="DecimaWE Rg"/>
    </font>
    <font>
      <sz val="10"/>
      <color theme="6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Border="1" applyAlignment="1">
      <alignment horizontal="justify"/>
    </xf>
    <xf numFmtId="0" fontId="4" fillId="0" borderId="0" xfId="0" applyFont="1"/>
    <xf numFmtId="0" fontId="5" fillId="0" borderId="0" xfId="0" applyFont="1" applyBorder="1" applyAlignment="1">
      <alignment vertical="center"/>
    </xf>
    <xf numFmtId="41" fontId="5" fillId="0" borderId="0" xfId="1" applyFont="1" applyBorder="1" applyAlignment="1">
      <alignment vertical="center"/>
    </xf>
    <xf numFmtId="165" fontId="5" fillId="0" borderId="0" xfId="1" applyNumberFormat="1" applyFont="1" applyBorder="1" applyAlignment="1">
      <alignment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64" fontId="6" fillId="0" borderId="0" xfId="1" applyNumberFormat="1" applyFont="1" applyBorder="1" applyAlignment="1">
      <alignment horizontal="right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1" fontId="6" fillId="0" borderId="2" xfId="1" applyFont="1" applyBorder="1" applyAlignment="1">
      <alignment vertical="center"/>
    </xf>
    <xf numFmtId="165" fontId="6" fillId="0" borderId="2" xfId="1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1" fontId="6" fillId="2" borderId="1" xfId="1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justify"/>
    </xf>
    <xf numFmtId="0" fontId="9" fillId="0" borderId="0" xfId="0" applyFont="1" applyBorder="1" applyAlignment="1">
      <alignment horizontal="justify"/>
    </xf>
    <xf numFmtId="0" fontId="9" fillId="0" borderId="1" xfId="0" applyFont="1" applyBorder="1" applyAlignment="1">
      <alignment horizontal="justify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workbookViewId="0">
      <selection activeCell="D17" sqref="D17"/>
    </sheetView>
  </sheetViews>
  <sheetFormatPr defaultRowHeight="13.5"/>
  <cols>
    <col min="1" max="1" width="27.140625" style="2" customWidth="1"/>
    <col min="2" max="5" width="10.7109375" style="2" customWidth="1"/>
    <col min="6" max="6" width="10.42578125" style="2" customWidth="1"/>
    <col min="7" max="16384" width="9.140625" style="2"/>
  </cols>
  <sheetData>
    <row r="1" spans="1:6" ht="14.25" customHeight="1">
      <c r="A1" s="22" t="s">
        <v>16</v>
      </c>
      <c r="B1" s="23"/>
      <c r="C1" s="23"/>
      <c r="D1" s="23"/>
      <c r="E1" s="23"/>
      <c r="F1" s="1"/>
    </row>
    <row r="2" spans="1:6" ht="14.25" customHeight="1">
      <c r="A2" s="24"/>
      <c r="B2" s="24"/>
      <c r="C2" s="24"/>
      <c r="D2" s="24"/>
      <c r="E2" s="24"/>
    </row>
    <row r="3" spans="1:6" ht="15" customHeight="1">
      <c r="A3" s="20" t="s">
        <v>1</v>
      </c>
      <c r="B3" s="25">
        <v>2015</v>
      </c>
      <c r="C3" s="25">
        <v>2016</v>
      </c>
      <c r="D3" s="25">
        <v>2017</v>
      </c>
      <c r="E3" s="9" t="s">
        <v>14</v>
      </c>
    </row>
    <row r="4" spans="1:6" ht="15" customHeight="1">
      <c r="A4" s="21"/>
      <c r="B4" s="26"/>
      <c r="C4" s="27"/>
      <c r="D4" s="27"/>
      <c r="E4" s="10" t="s">
        <v>15</v>
      </c>
    </row>
    <row r="5" spans="1:6" ht="15" customHeight="1">
      <c r="A5" s="11" t="s">
        <v>3</v>
      </c>
      <c r="B5" s="12"/>
      <c r="C5" s="12"/>
      <c r="D5" s="12"/>
      <c r="E5" s="12"/>
    </row>
    <row r="6" spans="1:6" ht="15" customHeight="1">
      <c r="A6" s="3" t="s">
        <v>4</v>
      </c>
      <c r="B6" s="4">
        <v>40824108</v>
      </c>
      <c r="C6" s="4">
        <v>41819089</v>
      </c>
      <c r="D6" s="4">
        <v>42238502</v>
      </c>
      <c r="E6" s="5">
        <f>((D6-C6)/C6)*100</f>
        <v>1.0029223735600743</v>
      </c>
      <c r="F6" s="6"/>
    </row>
    <row r="7" spans="1:6" ht="15" customHeight="1">
      <c r="A7" s="3" t="s">
        <v>5</v>
      </c>
      <c r="B7" s="4">
        <v>304064</v>
      </c>
      <c r="C7" s="4">
        <v>785087</v>
      </c>
      <c r="D7" s="4">
        <v>1300626</v>
      </c>
      <c r="E7" s="5">
        <f t="shared" ref="E7:E17" si="0">((D7-C7)/C7)*100</f>
        <v>65.666480275434452</v>
      </c>
      <c r="F7" s="6"/>
    </row>
    <row r="8" spans="1:6" ht="15" customHeight="1">
      <c r="A8" s="3" t="s">
        <v>6</v>
      </c>
      <c r="B8" s="4">
        <v>158589</v>
      </c>
      <c r="C8" s="4">
        <v>152165</v>
      </c>
      <c r="D8" s="4">
        <v>211427</v>
      </c>
      <c r="E8" s="5">
        <f t="shared" si="0"/>
        <v>38.945881115893933</v>
      </c>
      <c r="F8" s="6"/>
    </row>
    <row r="9" spans="1:6" ht="15" customHeight="1">
      <c r="A9" s="15" t="s">
        <v>2</v>
      </c>
      <c r="B9" s="16">
        <f>SUM(B6:B8)</f>
        <v>41286761</v>
      </c>
      <c r="C9" s="16">
        <f>SUM(C6:C8)</f>
        <v>42756341</v>
      </c>
      <c r="D9" s="16">
        <f>SUM(D6:D8)</f>
        <v>43750555</v>
      </c>
      <c r="E9" s="17">
        <f t="shared" si="0"/>
        <v>2.3253018774454999</v>
      </c>
      <c r="F9" s="7"/>
    </row>
    <row r="10" spans="1:6" ht="15" customHeight="1">
      <c r="A10" s="11" t="s">
        <v>7</v>
      </c>
      <c r="B10" s="12"/>
      <c r="C10" s="12"/>
      <c r="D10" s="12"/>
      <c r="E10" s="12"/>
      <c r="F10" s="7"/>
    </row>
    <row r="11" spans="1:6" ht="15" customHeight="1">
      <c r="A11" s="3" t="s">
        <v>8</v>
      </c>
      <c r="B11" s="4">
        <v>666694</v>
      </c>
      <c r="C11" s="4">
        <v>833825</v>
      </c>
      <c r="D11" s="4">
        <v>609108</v>
      </c>
      <c r="E11" s="5">
        <f t="shared" ref="E11:E14" si="1">((D11-C11)/C11)*100</f>
        <v>-26.950139417743529</v>
      </c>
      <c r="F11" s="7"/>
    </row>
    <row r="12" spans="1:6" ht="15" customHeight="1">
      <c r="A12" s="3" t="s">
        <v>9</v>
      </c>
      <c r="B12" s="4">
        <v>512361</v>
      </c>
      <c r="C12" s="4">
        <v>576962</v>
      </c>
      <c r="D12" s="4">
        <v>402437</v>
      </c>
      <c r="E12" s="5">
        <f t="shared" si="1"/>
        <v>-30.248959203552399</v>
      </c>
      <c r="F12" s="7"/>
    </row>
    <row r="13" spans="1:6" ht="15" customHeight="1">
      <c r="A13" s="3" t="s">
        <v>10</v>
      </c>
      <c r="B13" s="4">
        <v>112276</v>
      </c>
      <c r="C13" s="4">
        <v>183664</v>
      </c>
      <c r="D13" s="4">
        <v>157623</v>
      </c>
      <c r="E13" s="5">
        <f t="shared" si="1"/>
        <v>-14.178608763829603</v>
      </c>
      <c r="F13" s="7"/>
    </row>
    <row r="14" spans="1:6" ht="15" customHeight="1">
      <c r="A14" s="3" t="s">
        <v>11</v>
      </c>
      <c r="B14" s="4">
        <v>315901</v>
      </c>
      <c r="C14" s="4">
        <v>376550</v>
      </c>
      <c r="D14" s="4">
        <v>470427</v>
      </c>
      <c r="E14" s="18">
        <f t="shared" si="1"/>
        <v>24.930819280308061</v>
      </c>
      <c r="F14" s="7"/>
    </row>
    <row r="15" spans="1:6" ht="15" customHeight="1">
      <c r="A15" s="15" t="s">
        <v>2</v>
      </c>
      <c r="B15" s="16">
        <f t="shared" ref="B15:C15" si="2">SUM(B11:B14)</f>
        <v>1607232</v>
      </c>
      <c r="C15" s="16">
        <f t="shared" si="2"/>
        <v>1971001</v>
      </c>
      <c r="D15" s="16">
        <f>SUM(D11:D14)</f>
        <v>1639595</v>
      </c>
      <c r="E15" s="17">
        <f t="shared" ref="E15" si="3">((D15-C15)/C15)*100</f>
        <v>-16.814095984730599</v>
      </c>
      <c r="F15" s="7"/>
    </row>
    <row r="16" spans="1:6" ht="15" customHeight="1">
      <c r="A16" s="11" t="s">
        <v>12</v>
      </c>
      <c r="B16" s="13">
        <v>14238885</v>
      </c>
      <c r="C16" s="13">
        <v>14516913</v>
      </c>
      <c r="D16" s="13">
        <v>16565255</v>
      </c>
      <c r="E16" s="14">
        <f t="shared" si="0"/>
        <v>14.110038408303474</v>
      </c>
      <c r="F16" s="7"/>
    </row>
    <row r="17" spans="1:6" ht="15" customHeight="1">
      <c r="A17" s="15" t="s">
        <v>0</v>
      </c>
      <c r="B17" s="16">
        <f t="shared" ref="B17:C17" si="4">SUM(B9,B15:B16)</f>
        <v>57132878</v>
      </c>
      <c r="C17" s="16">
        <f t="shared" si="4"/>
        <v>59244255</v>
      </c>
      <c r="D17" s="16">
        <f>SUM(D9,D15:D16)</f>
        <v>61955405</v>
      </c>
      <c r="E17" s="17">
        <f t="shared" si="0"/>
        <v>4.5762243106947667</v>
      </c>
      <c r="F17" s="8"/>
    </row>
    <row r="18" spans="1:6" ht="15" customHeight="1">
      <c r="A18" s="19" t="s">
        <v>13</v>
      </c>
      <c r="B18" s="19"/>
      <c r="C18" s="19"/>
      <c r="D18" s="19"/>
      <c r="E18" s="19"/>
    </row>
  </sheetData>
  <mergeCells count="6">
    <mergeCell ref="A18:E18"/>
    <mergeCell ref="A3:A4"/>
    <mergeCell ref="A1:E2"/>
    <mergeCell ref="B3:B4"/>
    <mergeCell ref="C3:C4"/>
    <mergeCell ref="D3:D4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344C66-9A8E-4604-A75E-D7707BDB71F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16216C3-BFBE-4FEF-BDF9-F739A0E91C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7DDB00-8170-4800-80C7-6890F388D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DDEC237-19BB-41B4-8FFF-9F220155CC76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cdbecea3-23a4-4f99-998c-1622ab74fd8a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3.5</vt:lpstr>
      <vt:lpstr>'Tav. 3.5'!Area_stampa</vt:lpstr>
    </vt:vector>
  </TitlesOfParts>
  <Company>Regione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Matteo Dimai</cp:lastModifiedBy>
  <cp:lastPrinted>2008-04-24T10:44:18Z</cp:lastPrinted>
  <dcterms:created xsi:type="dcterms:W3CDTF">2006-07-13T11:20:04Z</dcterms:created>
  <dcterms:modified xsi:type="dcterms:W3CDTF">2018-06-05T14:37:05Z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0x0101003955C8150DBD6B45A1A68C96C65FEA66</vt:lpwstr>
  </property>
</Properties>
</file>