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19_Popolazione\"/>
    </mc:Choice>
  </mc:AlternateContent>
  <bookViews>
    <workbookView xWindow="-15" yWindow="-15" windowWidth="5760" windowHeight="6525" activeTab="5"/>
  </bookViews>
  <sheets>
    <sheet name="1" sheetId="13" r:id="rId1"/>
    <sheet name="2" sheetId="14" r:id="rId2"/>
    <sheet name="3" sheetId="15" r:id="rId3"/>
    <sheet name="4" sheetId="16" r:id="rId4"/>
    <sheet name="5" sheetId="17" r:id="rId5"/>
    <sheet name="6" sheetId="18" r:id="rId6"/>
  </sheets>
  <definedNames>
    <definedName name="_xlnm.Print_Area" localSheetId="0">'1'!$A$1:$I$43</definedName>
    <definedName name="_xlnm.Print_Area" localSheetId="1">'2'!$A$1:$I$43</definedName>
    <definedName name="_xlnm.Print_Area" localSheetId="2">'3'!$A$1:$I$43</definedName>
    <definedName name="_xlnm.Print_Area" localSheetId="3">'4'!$A$1:$I$43</definedName>
    <definedName name="_xlnm.Print_Area" localSheetId="4">'5'!$A$1:$I$43</definedName>
    <definedName name="_xlnm.Print_Area" localSheetId="5">'6'!$A$1:$I$36</definedName>
  </definedNames>
  <calcPr calcId="162913"/>
</workbook>
</file>

<file path=xl/calcChain.xml><?xml version="1.0" encoding="utf-8"?>
<calcChain xmlns="http://schemas.openxmlformats.org/spreadsheetml/2006/main">
  <c r="F41" i="17" l="1"/>
  <c r="F6" i="13" s="1"/>
  <c r="E41" i="17"/>
  <c r="E6" i="13" s="1"/>
  <c r="D41" i="17"/>
  <c r="D6" i="13" s="1"/>
  <c r="C41" i="17"/>
  <c r="H41" i="17"/>
  <c r="C6" i="13"/>
  <c r="H21" i="14"/>
  <c r="F21" i="14"/>
  <c r="E21" i="14"/>
  <c r="D21" i="14"/>
  <c r="C21" i="14"/>
  <c r="I40" i="17"/>
  <c r="G40" i="17"/>
  <c r="G42" i="17"/>
  <c r="I42" i="17"/>
  <c r="I4" i="18"/>
  <c r="G4" i="18"/>
  <c r="I5" i="18"/>
  <c r="G5" i="18"/>
  <c r="H5" i="13" l="1"/>
  <c r="F5" i="13"/>
  <c r="E5" i="13"/>
  <c r="D5" i="13"/>
  <c r="H9" i="13"/>
  <c r="H4" i="13" s="1"/>
  <c r="F9" i="13"/>
  <c r="F4" i="13" s="1"/>
  <c r="E9" i="13"/>
  <c r="E4" i="13" s="1"/>
  <c r="D9" i="13"/>
  <c r="D4" i="13" s="1"/>
  <c r="C9" i="13"/>
  <c r="C4" i="13" s="1"/>
  <c r="F28" i="18"/>
  <c r="F7" i="13" s="1"/>
  <c r="H28" i="18"/>
  <c r="H6" i="13" s="1"/>
  <c r="H8" i="13" s="1"/>
  <c r="E28" i="18"/>
  <c r="D28" i="18"/>
  <c r="C28" i="18"/>
  <c r="I26" i="18"/>
  <c r="G26" i="18"/>
  <c r="I25" i="18"/>
  <c r="G25" i="18"/>
  <c r="I24" i="18"/>
  <c r="G24" i="18"/>
  <c r="I23" i="18"/>
  <c r="G23" i="18"/>
  <c r="I22" i="18"/>
  <c r="G22" i="18"/>
  <c r="I21" i="18"/>
  <c r="G21" i="18"/>
  <c r="I20" i="18"/>
  <c r="G20" i="18"/>
  <c r="I19" i="18"/>
  <c r="G19" i="18"/>
  <c r="I18" i="18"/>
  <c r="G18" i="18"/>
  <c r="I17" i="18"/>
  <c r="G17" i="18"/>
  <c r="I16" i="18"/>
  <c r="G16" i="18"/>
  <c r="I15" i="18"/>
  <c r="G15" i="18"/>
  <c r="I14" i="18"/>
  <c r="G14" i="18"/>
  <c r="I13" i="18"/>
  <c r="G13" i="18"/>
  <c r="I12" i="18"/>
  <c r="G12" i="18"/>
  <c r="I11" i="18"/>
  <c r="G11" i="18"/>
  <c r="I10" i="18"/>
  <c r="G10" i="18"/>
  <c r="I9" i="18"/>
  <c r="G9" i="18"/>
  <c r="I8" i="18"/>
  <c r="G8" i="18"/>
  <c r="I7" i="18"/>
  <c r="G7" i="18"/>
  <c r="I6" i="18"/>
  <c r="G6" i="18"/>
  <c r="I39" i="17"/>
  <c r="G39" i="17"/>
  <c r="I38" i="17"/>
  <c r="G38" i="17"/>
  <c r="I37" i="17"/>
  <c r="G37" i="17"/>
  <c r="I36" i="17"/>
  <c r="G36" i="17"/>
  <c r="I35" i="17"/>
  <c r="G35" i="17"/>
  <c r="I34" i="17"/>
  <c r="G34" i="17"/>
  <c r="I33" i="17"/>
  <c r="G33" i="17"/>
  <c r="I32" i="17"/>
  <c r="G32" i="17"/>
  <c r="I31" i="17"/>
  <c r="G31" i="17"/>
  <c r="I30" i="17"/>
  <c r="G30" i="17"/>
  <c r="I29" i="17"/>
  <c r="G29" i="17"/>
  <c r="I28" i="17"/>
  <c r="G28" i="17"/>
  <c r="I27" i="17"/>
  <c r="G27" i="17"/>
  <c r="I26" i="17"/>
  <c r="G26" i="17"/>
  <c r="I25" i="17"/>
  <c r="G25" i="17"/>
  <c r="I24" i="17"/>
  <c r="G24" i="17"/>
  <c r="I23" i="17"/>
  <c r="G23" i="17"/>
  <c r="I22" i="17"/>
  <c r="G22" i="17"/>
  <c r="I21" i="17"/>
  <c r="G21" i="17"/>
  <c r="I20" i="17"/>
  <c r="G20" i="17"/>
  <c r="I19" i="17"/>
  <c r="G19" i="17"/>
  <c r="I18" i="17"/>
  <c r="G18" i="17"/>
  <c r="I17" i="17"/>
  <c r="G17" i="17"/>
  <c r="I16" i="17"/>
  <c r="G16" i="17"/>
  <c r="I15" i="17"/>
  <c r="G15" i="17"/>
  <c r="I14" i="17"/>
  <c r="G14" i="17"/>
  <c r="I13" i="17"/>
  <c r="G13" i="17"/>
  <c r="I12" i="17"/>
  <c r="G12" i="17"/>
  <c r="I11" i="17"/>
  <c r="G11" i="17"/>
  <c r="I10" i="17"/>
  <c r="G10" i="17"/>
  <c r="I9" i="17"/>
  <c r="G9" i="17"/>
  <c r="I8" i="17"/>
  <c r="G8" i="17"/>
  <c r="I7" i="17"/>
  <c r="G7" i="17"/>
  <c r="I6" i="17"/>
  <c r="G6" i="17"/>
  <c r="I5" i="17"/>
  <c r="G5" i="17"/>
  <c r="I4" i="17"/>
  <c r="G4" i="17"/>
  <c r="I42" i="16"/>
  <c r="G42" i="16"/>
  <c r="I41" i="16"/>
  <c r="G41" i="16"/>
  <c r="I40" i="16"/>
  <c r="G40" i="16"/>
  <c r="I39" i="16"/>
  <c r="G39" i="16"/>
  <c r="I38" i="16"/>
  <c r="G38" i="16"/>
  <c r="I37" i="16"/>
  <c r="G37" i="16"/>
  <c r="I36" i="16"/>
  <c r="G36" i="16"/>
  <c r="I35" i="16"/>
  <c r="G35" i="16"/>
  <c r="I34" i="16"/>
  <c r="G34" i="16"/>
  <c r="I33" i="16"/>
  <c r="G33" i="16"/>
  <c r="I32" i="16"/>
  <c r="G32" i="16"/>
  <c r="I31" i="16"/>
  <c r="G31" i="16"/>
  <c r="I30" i="16"/>
  <c r="G30" i="16"/>
  <c r="I29" i="16"/>
  <c r="G29" i="16"/>
  <c r="I28" i="16"/>
  <c r="G28" i="16"/>
  <c r="I27" i="16"/>
  <c r="G27" i="16"/>
  <c r="I26" i="16"/>
  <c r="G26" i="16"/>
  <c r="I25" i="16"/>
  <c r="G25" i="16"/>
  <c r="I24" i="16"/>
  <c r="G24" i="16"/>
  <c r="I23" i="16"/>
  <c r="G23" i="16"/>
  <c r="I22" i="16"/>
  <c r="G22" i="16"/>
  <c r="I21" i="16"/>
  <c r="G21" i="16"/>
  <c r="I20" i="16"/>
  <c r="G20" i="16"/>
  <c r="I19" i="16"/>
  <c r="G19" i="16"/>
  <c r="I18" i="16"/>
  <c r="G18" i="16"/>
  <c r="I17" i="16"/>
  <c r="G17" i="16"/>
  <c r="I16" i="16"/>
  <c r="G16" i="16"/>
  <c r="I15" i="16"/>
  <c r="G15" i="16"/>
  <c r="I14" i="16"/>
  <c r="G14" i="16"/>
  <c r="I13" i="16"/>
  <c r="G13" i="16"/>
  <c r="I12" i="16"/>
  <c r="G12" i="16"/>
  <c r="I11" i="16"/>
  <c r="G11" i="16"/>
  <c r="I10" i="16"/>
  <c r="G10" i="16"/>
  <c r="I9" i="16"/>
  <c r="G9" i="16"/>
  <c r="I8" i="16"/>
  <c r="G8" i="16"/>
  <c r="I7" i="16"/>
  <c r="G7" i="16"/>
  <c r="I6" i="16"/>
  <c r="G6" i="16"/>
  <c r="I5" i="16"/>
  <c r="G5" i="16"/>
  <c r="I4" i="16"/>
  <c r="G4" i="16"/>
  <c r="I42" i="15"/>
  <c r="G42" i="15"/>
  <c r="I41" i="15"/>
  <c r="G41" i="15"/>
  <c r="I40" i="15"/>
  <c r="G40" i="15"/>
  <c r="I39" i="15"/>
  <c r="G39" i="15"/>
  <c r="I38" i="15"/>
  <c r="G38" i="15"/>
  <c r="I37" i="15"/>
  <c r="G37" i="15"/>
  <c r="I36" i="15"/>
  <c r="G36" i="15"/>
  <c r="I35" i="15"/>
  <c r="G35" i="15"/>
  <c r="I34" i="15"/>
  <c r="G34" i="15"/>
  <c r="I33" i="15"/>
  <c r="G33" i="15"/>
  <c r="I32" i="15"/>
  <c r="G32" i="15"/>
  <c r="I30" i="15"/>
  <c r="G30" i="15"/>
  <c r="I29" i="15"/>
  <c r="G29" i="15"/>
  <c r="I28" i="15"/>
  <c r="G28" i="15"/>
  <c r="I27" i="15"/>
  <c r="G27" i="15"/>
  <c r="I26" i="15"/>
  <c r="G26" i="15"/>
  <c r="I25" i="15"/>
  <c r="G25" i="15"/>
  <c r="I24" i="15"/>
  <c r="G24" i="15"/>
  <c r="I23" i="15"/>
  <c r="G23" i="15"/>
  <c r="I22" i="15"/>
  <c r="G22" i="15"/>
  <c r="I21" i="15"/>
  <c r="G21" i="15"/>
  <c r="I20" i="15"/>
  <c r="G20" i="15"/>
  <c r="I19" i="15"/>
  <c r="G19" i="15"/>
  <c r="I18" i="15"/>
  <c r="G18" i="15"/>
  <c r="I17" i="15"/>
  <c r="G17" i="15"/>
  <c r="I16" i="15"/>
  <c r="G16" i="15"/>
  <c r="I15" i="15"/>
  <c r="G15" i="15"/>
  <c r="I14" i="15"/>
  <c r="G14" i="15"/>
  <c r="I13" i="15"/>
  <c r="G13" i="15"/>
  <c r="I12" i="15"/>
  <c r="G12" i="15"/>
  <c r="I11" i="15"/>
  <c r="G11" i="15"/>
  <c r="I10" i="15"/>
  <c r="G10" i="15"/>
  <c r="I9" i="15"/>
  <c r="G9" i="15"/>
  <c r="I8" i="15"/>
  <c r="G8" i="15"/>
  <c r="I7" i="15"/>
  <c r="G7" i="15"/>
  <c r="I6" i="15"/>
  <c r="G6" i="15"/>
  <c r="I5" i="15"/>
  <c r="G5" i="15"/>
  <c r="I4" i="15"/>
  <c r="G4" i="15"/>
  <c r="I42" i="14"/>
  <c r="G42" i="14"/>
  <c r="I19" i="14"/>
  <c r="G19" i="14"/>
  <c r="I18" i="14"/>
  <c r="G18" i="14"/>
  <c r="I17" i="14"/>
  <c r="G17" i="14"/>
  <c r="I16" i="14"/>
  <c r="G16" i="14"/>
  <c r="I41" i="14"/>
  <c r="G41" i="14"/>
  <c r="I40" i="14"/>
  <c r="G40" i="14"/>
  <c r="I39" i="14"/>
  <c r="G39" i="14"/>
  <c r="I38" i="14"/>
  <c r="G38" i="14"/>
  <c r="I37" i="14"/>
  <c r="G37" i="14"/>
  <c r="I36" i="14"/>
  <c r="G36" i="14"/>
  <c r="I35" i="14"/>
  <c r="G35" i="14"/>
  <c r="I34" i="14"/>
  <c r="G34" i="14"/>
  <c r="I33" i="14"/>
  <c r="G33" i="14"/>
  <c r="I32" i="14"/>
  <c r="G32" i="14"/>
  <c r="I31" i="14"/>
  <c r="G31" i="14"/>
  <c r="I30" i="14"/>
  <c r="G30" i="14"/>
  <c r="I29" i="14"/>
  <c r="G29" i="14"/>
  <c r="I28" i="14"/>
  <c r="G28" i="14"/>
  <c r="I27" i="14"/>
  <c r="G27" i="14"/>
  <c r="I26" i="14"/>
  <c r="G26" i="14"/>
  <c r="I25" i="14"/>
  <c r="G25" i="14"/>
  <c r="I24" i="14"/>
  <c r="G24" i="14"/>
  <c r="I23" i="14"/>
  <c r="G23" i="14"/>
  <c r="I22" i="14"/>
  <c r="G22" i="14"/>
  <c r="I20" i="14"/>
  <c r="G20" i="14"/>
  <c r="I15" i="14"/>
  <c r="G15" i="14"/>
  <c r="I14" i="14"/>
  <c r="G14" i="14"/>
  <c r="I13" i="14"/>
  <c r="G13" i="14"/>
  <c r="I12" i="14"/>
  <c r="G12" i="14"/>
  <c r="I11" i="14"/>
  <c r="G11" i="14"/>
  <c r="I10" i="14"/>
  <c r="G10" i="14"/>
  <c r="I9" i="14"/>
  <c r="G9" i="14"/>
  <c r="I8" i="14"/>
  <c r="G8" i="14"/>
  <c r="I7" i="14"/>
  <c r="G7" i="14"/>
  <c r="I6" i="14"/>
  <c r="G6" i="14"/>
  <c r="I5" i="14"/>
  <c r="G5" i="14"/>
  <c r="I4" i="14"/>
  <c r="G4" i="14"/>
  <c r="I42" i="13"/>
  <c r="G42" i="13"/>
  <c r="I41" i="13"/>
  <c r="G41" i="13"/>
  <c r="I40" i="13"/>
  <c r="G40" i="13"/>
  <c r="I39" i="13"/>
  <c r="G39" i="13"/>
  <c r="I38" i="13"/>
  <c r="G38" i="13"/>
  <c r="I37" i="13"/>
  <c r="G37" i="13"/>
  <c r="I36" i="13"/>
  <c r="G36" i="13"/>
  <c r="I35" i="13"/>
  <c r="G35" i="13"/>
  <c r="I34" i="13"/>
  <c r="G34" i="13"/>
  <c r="I33" i="13"/>
  <c r="G33" i="13"/>
  <c r="I32" i="13"/>
  <c r="G32" i="13"/>
  <c r="I31" i="13"/>
  <c r="G31" i="13"/>
  <c r="I30" i="13"/>
  <c r="G30" i="13"/>
  <c r="I29" i="13"/>
  <c r="G29" i="13"/>
  <c r="I28" i="13"/>
  <c r="G28" i="13"/>
  <c r="I27" i="13"/>
  <c r="G27" i="13"/>
  <c r="I26" i="13"/>
  <c r="G26" i="13"/>
  <c r="I25" i="13"/>
  <c r="G25" i="13"/>
  <c r="I24" i="13"/>
  <c r="G24" i="13"/>
  <c r="I23" i="13"/>
  <c r="G23" i="13"/>
  <c r="I22" i="13"/>
  <c r="G22" i="13"/>
  <c r="I21" i="13"/>
  <c r="G21" i="13"/>
  <c r="I20" i="13"/>
  <c r="G20" i="13"/>
  <c r="I19" i="13"/>
  <c r="G19" i="13"/>
  <c r="I18" i="13"/>
  <c r="G18" i="13"/>
  <c r="I17" i="13"/>
  <c r="G17" i="13"/>
  <c r="I16" i="13"/>
  <c r="G16" i="13"/>
  <c r="I15" i="13"/>
  <c r="G15" i="13"/>
  <c r="I14" i="13"/>
  <c r="G14" i="13"/>
  <c r="I13" i="13"/>
  <c r="G13" i="13"/>
  <c r="I12" i="13"/>
  <c r="G12" i="13"/>
  <c r="D7" i="13"/>
  <c r="I34" i="18"/>
  <c r="G34" i="18"/>
  <c r="I33" i="18"/>
  <c r="G33" i="18"/>
  <c r="I32" i="18"/>
  <c r="G32" i="18"/>
  <c r="I31" i="18"/>
  <c r="G31" i="18"/>
  <c r="I30" i="18"/>
  <c r="G30" i="18"/>
  <c r="I29" i="18"/>
  <c r="G29" i="18"/>
  <c r="I27" i="18"/>
  <c r="G27" i="18"/>
  <c r="I11" i="13"/>
  <c r="G11" i="13"/>
  <c r="I10" i="13"/>
  <c r="G10" i="13"/>
  <c r="I41" i="17" l="1"/>
  <c r="E7" i="13"/>
  <c r="E8" i="13" s="1"/>
  <c r="E35" i="18" s="1"/>
  <c r="I28" i="18"/>
  <c r="G28" i="18"/>
  <c r="G41" i="17"/>
  <c r="I4" i="13"/>
  <c r="F8" i="13"/>
  <c r="C7" i="13"/>
  <c r="D8" i="13"/>
  <c r="D35" i="18" s="1"/>
  <c r="G21" i="14"/>
  <c r="C5" i="13"/>
  <c r="G5" i="13" s="1"/>
  <c r="H7" i="13"/>
  <c r="I7" i="13" s="1"/>
  <c r="I5" i="13"/>
  <c r="H35" i="18"/>
  <c r="I21" i="14"/>
  <c r="I9" i="13"/>
  <c r="G4" i="13"/>
  <c r="G9" i="13"/>
  <c r="C8" i="13" l="1"/>
  <c r="C35" i="18" s="1"/>
  <c r="I6" i="13"/>
  <c r="G6" i="13"/>
  <c r="I8" i="13"/>
  <c r="F35" i="18"/>
  <c r="G7" i="13"/>
  <c r="I35" i="18"/>
  <c r="G8" i="13" l="1"/>
  <c r="G35" i="18"/>
</calcChain>
</file>

<file path=xl/sharedStrings.xml><?xml version="1.0" encoding="utf-8"?>
<sst xmlns="http://schemas.openxmlformats.org/spreadsheetml/2006/main" count="339" uniqueCount="241">
  <si>
    <t>Codice</t>
  </si>
  <si>
    <t>ISTAT</t>
  </si>
  <si>
    <t>PORDENONE</t>
  </si>
  <si>
    <t>UDINE</t>
  </si>
  <si>
    <t>GORIZIA</t>
  </si>
  <si>
    <t>TRIESTE</t>
  </si>
  <si>
    <t>Prov. di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</si>
  <si>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</si>
  <si>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</si>
  <si>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</si>
  <si>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</si>
  <si>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</si>
  <si>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</si>
  <si>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</si>
  <si>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</si>
  <si>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</si>
  <si>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</si>
  <si>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</si>
  <si>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</si>
  <si>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Buia</t>
  </si>
  <si>
    <t>Buttrio</t>
  </si>
  <si>
    <t>Camino al Tagliamento</t>
  </si>
  <si>
    <t>Campoformido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</si>
  <si>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</si>
  <si>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</si>
  <si>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</si>
  <si>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</si>
  <si>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</si>
  <si>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</si>
  <si>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</si>
  <si>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</si>
  <si>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</si>
  <si>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</si>
  <si>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</si>
  <si>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</si>
  <si>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</si>
  <si>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</si>
  <si>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</si>
  <si>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</si>
  <si>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</si>
  <si>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</si>
  <si>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</si>
  <si>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Fiumicello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</si>
  <si>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</si>
  <si>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</si>
  <si>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</si>
  <si>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</si>
  <si>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</si>
  <si>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</si>
  <si>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</si>
  <si>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</si>
  <si>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</si>
  <si>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</si>
  <si>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</si>
  <si>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</si>
  <si>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Ligosullo</t>
  </si>
  <si>
    <t>Lusevera</t>
  </si>
  <si>
    <t>Magnano in Riviera</t>
  </si>
  <si>
    <t>Majano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</si>
  <si>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</si>
  <si>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</si>
  <si>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</si>
  <si>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</si>
  <si>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</si>
  <si>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</si>
  <si>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</si>
  <si>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</si>
  <si>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</si>
  <si>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</si>
  <si>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</si>
  <si>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</si>
  <si>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</si>
  <si>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</si>
  <si>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</si>
  <si>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</si>
  <si>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</si>
  <si>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</si>
  <si>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</si>
  <si>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</si>
  <si>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</si>
  <si>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 xml:space="preserve">Pontebba 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</si>
  <si>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</si>
  <si>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</si>
  <si>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</si>
  <si>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</si>
  <si>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</si>
  <si>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</si>
  <si>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</si>
  <si>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</si>
  <si>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</si>
  <si>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</si>
  <si>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</si>
  <si>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</si>
  <si>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</si>
  <si>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Roiale</t>
  </si>
  <si>
    <t>Remanzacco</t>
  </si>
  <si>
    <t>Resia</t>
  </si>
  <si>
    <t>Resiutta</t>
  </si>
  <si>
    <t>Rigolato</t>
  </si>
  <si>
    <t>Rive d'Arcano</t>
  </si>
  <si>
    <t>Ronchis</t>
  </si>
  <si>
    <t>Ruda</t>
  </si>
  <si>
    <t>San Daniele del Friuli</t>
  </si>
  <si>
    <t>San Giorgio di Nogaro</t>
  </si>
  <si>
    <t>San Giovanni al Natis.</t>
  </si>
  <si>
    <t>San Leonardo</t>
  </si>
  <si>
    <t>San Pietro al Natisone</t>
  </si>
  <si>
    <t>Santa Maria la Longa</t>
  </si>
  <si>
    <t>San Vito al Torre</t>
  </si>
  <si>
    <t>San Vito di Fagagna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</si>
  <si>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</si>
  <si>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</si>
  <si>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</si>
  <si>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</si>
  <si>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</si>
  <si>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</si>
  <si>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</si>
  <si>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</si>
  <si>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</si>
  <si>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</si>
  <si>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</si>
  <si>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</si>
  <si>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</si>
  <si>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</si>
  <si>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</si>
  <si>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</si>
  <si>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Carnico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</si>
  <si>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</si>
  <si>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</si>
  <si>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</si>
  <si>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</si>
  <si>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</si>
  <si>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</si>
  <si>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</si>
  <si>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</si>
  <si>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Villa Vicentina</t>
  </si>
  <si>
    <t>Visco</t>
  </si>
  <si>
    <t>Zuglio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</si>
  <si>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</si>
  <si>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</si>
  <si>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</si>
  <si>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</si>
  <si>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</si>
  <si>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</si>
  <si>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</si>
  <si>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</si>
  <si>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</si>
  <si>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</si>
  <si>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</si>
  <si>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</si>
  <si>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</si>
  <si>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</si>
  <si>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</si>
  <si>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</si>
  <si>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</si>
  <si>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</si>
  <si>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</si>
  <si>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</si>
  <si>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</si>
  <si>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Duino-Aurisina</t>
  </si>
  <si>
    <t>Monrupino</t>
  </si>
  <si>
    <t>Muggia</t>
  </si>
  <si>
    <t>San Dorligo della Valle</t>
  </si>
  <si>
    <t>Sgonico</t>
  </si>
  <si>
    <t>Trieste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</si>
  <si>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</si>
  <si>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</si>
  <si>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</si>
  <si>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</si>
  <si>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</si>
  <si>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</si>
  <si>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</si>
  <si>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</si>
  <si>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</si>
  <si>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</si>
  <si>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</si>
  <si>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</si>
  <si>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</si>
  <si>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</si>
  <si>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</si>
  <si>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</si>
  <si>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</si>
  <si>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</si>
  <si>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</si>
  <si>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</si>
  <si>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</si>
  <si>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</si>
  <si>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</si>
  <si>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</si>
  <si>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</si>
  <si>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</si>
  <si>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</si>
  <si>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</si>
  <si>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</si>
  <si>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</si>
  <si>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</si>
  <si>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</si>
  <si>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</si>
  <si>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</si>
  <si>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</si>
  <si>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Rich.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</si>
  <si>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</si>
  <si>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</si>
  <si>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</si>
  <si>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</si>
  <si>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</si>
  <si>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</si>
  <si>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</si>
  <si>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</si>
  <si>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</si>
  <si>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</si>
  <si>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</si>
  <si>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</si>
  <si>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Savogna d'Isonzo</t>
  </si>
  <si>
    <t>Staranzano</t>
  </si>
  <si>
    <t>Turriaco</t>
  </si>
  <si>
    <t>Villesse</t>
  </si>
  <si>
    <t>residente</t>
  </si>
  <si>
    <t>su residenti</t>
  </si>
  <si>
    <t>PROVINCE e COMUNI</t>
  </si>
  <si>
    <t>Totale</t>
  </si>
  <si>
    <t>% Stranieri</t>
  </si>
  <si>
    <t>San Martino al Tagliam.</t>
  </si>
  <si>
    <t>Campolongo Tapogliano</t>
  </si>
  <si>
    <t>Var. %</t>
  </si>
  <si>
    <t>....</t>
  </si>
  <si>
    <t>Fonte: ISTAT</t>
  </si>
  <si>
    <t>M</t>
  </si>
  <si>
    <t>F</t>
  </si>
  <si>
    <t>TOTALE FVG</t>
  </si>
  <si>
    <t>Colloredo di M. Albano</t>
  </si>
  <si>
    <t>Malborghetto-Valbr.</t>
  </si>
  <si>
    <t>Pop.</t>
  </si>
  <si>
    <t>Rivignano Teor</t>
  </si>
  <si>
    <t>Valvasone Arzene</t>
  </si>
  <si>
    <t>Sappada</t>
  </si>
  <si>
    <t>31.12.16</t>
  </si>
  <si>
    <t>31.12.2017</t>
  </si>
  <si>
    <t>2017/16</t>
  </si>
  <si>
    <t>Tav. 19.10 - FVG POPOLAZIONE STRANIERA RESIDENTE PER COMUNE - Sit. al 31.12.2017</t>
  </si>
  <si>
    <t>Tav. 19.10 segue - FVG POPOLAZIONE STRANIERA RESIDENTE PER COMUNE - Sit. al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</si>
</sst>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-;\-* #,##0_-;_-* &quot;-&quot;_-;_-@_-"/>
    <numFmt numFmtId="165" formatCode="_-* #,##0.00_-;\-* #,##0.00_-;_-* &quot;-&quot;??_-;_-@_-"/>
    <numFmt numFmtId="166" formatCode="0.00_)"/>
    <numFmt numFmtId="167" formatCode="_-* #,##0_-;\-* #,##0_-;_-* &quot;-&quot;??_-;_-@_-"/>
    <numFmt numFmtId="168" formatCode="#,##0.00_ ;\-#,##0.00\ "/>
    <numFmt numFmtId="169" formatCode="General_)"/>
    <numFmt numFmtId="170" formatCode="_-* #,##0.00_ \ \ ;\-* #,##0.00_ \ \ ;_-* &quot;-&quot;_ \ \ ;_-@_ \ \ \ "/>
    <numFmt numFmtId="171" formatCode="#,##0.0"/>
  </numFmts>
  <fonts count="8" x14ac:knownFonts="1">
    <font>
      <sz val="10"/>
      <name val="Arial"/>
      <family val="2"/>
    </font>
    <font>
      <sz val="8"/>
      <name val="Times New Roman"/>
      <family val="1"/>
    </font>
    <font>
      <b/>
      <sz val="9"/>
      <color indexed="41"/>
      <name val="DecimaWE Rg"/>
    </font>
    <font>
      <sz val="10"/>
      <color indexed="41"/>
      <name val="DecimaWE Rg"/>
    </font>
    <font>
      <sz val="9"/>
      <name val="DecimaWE Rg"/>
    </font>
    <font>
      <sz val="10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/>
      <top style="thin">
        <color indexed="41"/>
      </top>
      <bottom style="thin">
        <color indexed="4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 applyAlignment="1">
      <alignment vertical="center"/>
    </xf>
    <xf numFmtId="169" fontId="4" fillId="0" borderId="2" xfId="0" applyNumberFormat="1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0" fontId="4" fillId="0" borderId="0" xfId="0" applyFont="1" applyBorder="1"/>
    <xf numFmtId="169" fontId="4" fillId="0" borderId="1" xfId="0" applyNumberFormat="1" applyFont="1" applyFill="1" applyBorder="1" applyAlignment="1">
      <alignment horizontal="left" vertical="center"/>
    </xf>
    <xf numFmtId="169" fontId="6" fillId="0" borderId="1" xfId="0" applyNumberFormat="1" applyFont="1" applyFill="1" applyBorder="1" applyAlignment="1">
      <alignment horizontal="right" vertical="center"/>
    </xf>
    <xf numFmtId="169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horizontal="right" vertical="center"/>
    </xf>
    <xf numFmtId="0" fontId="4" fillId="0" borderId="0" xfId="0" applyFont="1"/>
    <xf numFmtId="169" fontId="6" fillId="2" borderId="1" xfId="0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71" fontId="6" fillId="2" borderId="1" xfId="0" applyNumberFormat="1" applyFont="1" applyFill="1" applyBorder="1" applyAlignment="1">
      <alignment horizontal="right" vertical="center"/>
    </xf>
    <xf numFmtId="169" fontId="6" fillId="0" borderId="0" xfId="0" applyNumberFormat="1" applyFont="1" applyBorder="1" applyAlignment="1">
      <alignment horizontal="left" vertical="center"/>
    </xf>
    <xf numFmtId="3" fontId="6" fillId="0" borderId="0" xfId="1" applyNumberFormat="1" applyFont="1" applyFill="1" applyBorder="1" applyAlignment="1">
      <alignment horizontal="right" vertical="center"/>
    </xf>
    <xf numFmtId="169" fontId="5" fillId="0" borderId="0" xfId="0" applyNumberFormat="1" applyFont="1"/>
    <xf numFmtId="169" fontId="4" fillId="0" borderId="0" xfId="0" applyNumberFormat="1" applyFont="1" applyFill="1" applyBorder="1" applyAlignment="1">
      <alignment horizontal="left" vertical="center"/>
    </xf>
    <xf numFmtId="169" fontId="4" fillId="0" borderId="0" xfId="0" applyNumberFormat="1" applyFont="1" applyBorder="1" applyAlignment="1">
      <alignment horizontal="left" vertical="center"/>
    </xf>
    <xf numFmtId="3" fontId="6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167" fontId="4" fillId="0" borderId="0" xfId="1" applyNumberFormat="1" applyFont="1" applyFill="1" applyBorder="1" applyAlignment="1"/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171" fontId="6" fillId="0" borderId="1" xfId="0" applyNumberFormat="1" applyFont="1" applyFill="1" applyBorder="1" applyAlignment="1">
      <alignment horizontal="right" vertical="center"/>
    </xf>
    <xf numFmtId="169" fontId="4" fillId="0" borderId="0" xfId="0" applyNumberFormat="1" applyFont="1" applyFill="1"/>
    <xf numFmtId="169" fontId="4" fillId="0" borderId="0" xfId="0" applyNumberFormat="1" applyFont="1"/>
    <xf numFmtId="167" fontId="4" fillId="0" borderId="0" xfId="1" applyNumberFormat="1" applyFont="1" applyFill="1"/>
    <xf numFmtId="168" fontId="4" fillId="0" borderId="0" xfId="1" applyNumberFormat="1" applyFont="1" applyFill="1"/>
    <xf numFmtId="170" fontId="4" fillId="0" borderId="0" xfId="2" applyNumberFormat="1" applyFont="1" applyFill="1"/>
    <xf numFmtId="2" fontId="4" fillId="0" borderId="0" xfId="0" applyNumberFormat="1" applyFont="1" applyFill="1"/>
    <xf numFmtId="164" fontId="4" fillId="0" borderId="0" xfId="2" applyNumberFormat="1" applyFont="1"/>
    <xf numFmtId="166" fontId="4" fillId="0" borderId="0" xfId="2" applyNumberFormat="1" applyFont="1"/>
    <xf numFmtId="0" fontId="7" fillId="0" borderId="0" xfId="0" applyFont="1" applyAlignment="1">
      <alignment vertical="center"/>
    </xf>
    <xf numFmtId="166" fontId="4" fillId="0" borderId="0" xfId="0" applyNumberFormat="1" applyFont="1"/>
    <xf numFmtId="0" fontId="4" fillId="0" borderId="0" xfId="0" applyFont="1" applyBorder="1" applyAlignment="1">
      <alignment vertical="center"/>
    </xf>
    <xf numFmtId="169" fontId="4" fillId="0" borderId="2" xfId="0" applyNumberFormat="1" applyFont="1" applyBorder="1" applyAlignment="1">
      <alignment horizontal="left" vertical="center"/>
    </xf>
    <xf numFmtId="3" fontId="6" fillId="0" borderId="2" xfId="1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center"/>
    </xf>
    <xf numFmtId="171" fontId="6" fillId="0" borderId="2" xfId="0" applyNumberFormat="1" applyFont="1" applyFill="1" applyBorder="1" applyAlignment="1">
      <alignment horizontal="right" vertical="center"/>
    </xf>
    <xf numFmtId="169" fontId="4" fillId="0" borderId="0" xfId="0" applyNumberFormat="1" applyFont="1" applyBorder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69" fontId="5" fillId="0" borderId="0" xfId="0" applyNumberFormat="1" applyFont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69" fontId="6" fillId="0" borderId="2" xfId="0" applyNumberFormat="1" applyFont="1" applyFill="1" applyBorder="1" applyAlignment="1">
      <alignment horizontal="left" vertical="center"/>
    </xf>
    <xf numFmtId="3" fontId="6" fillId="0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Fill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169" fontId="4" fillId="2" borderId="3" xfId="0" applyNumberFormat="1" applyFont="1" applyFill="1" applyBorder="1" applyAlignment="1">
      <alignment horizontal="left" vertical="center"/>
    </xf>
    <xf numFmtId="169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right" vertical="center"/>
    </xf>
    <xf numFmtId="171" fontId="6" fillId="2" borderId="3" xfId="0" applyNumberFormat="1" applyFont="1" applyFill="1" applyBorder="1" applyAlignment="1">
      <alignment horizontal="right" vertical="center"/>
    </xf>
    <xf numFmtId="3" fontId="4" fillId="0" borderId="2" xfId="2" applyNumberFormat="1" applyFont="1" applyFill="1" applyBorder="1" applyAlignment="1">
      <alignment horizontal="right" vertical="center"/>
    </xf>
    <xf numFmtId="3" fontId="4" fillId="0" borderId="0" xfId="2" applyNumberFormat="1" applyFont="1" applyFill="1" applyBorder="1" applyAlignment="1">
      <alignment horizontal="right" vertical="center"/>
    </xf>
    <xf numFmtId="3" fontId="4" fillId="0" borderId="1" xfId="2" applyNumberFormat="1" applyFont="1" applyFill="1" applyBorder="1" applyAlignment="1">
      <alignment vertical="center"/>
    </xf>
    <xf numFmtId="3" fontId="4" fillId="0" borderId="0" xfId="2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3" fontId="6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top" wrapText="1"/>
    </xf>
  </cellXfs>
  <cellStyles count="3">
    <cellStyle name="Migliaia" xfId="1" builtinId="3"/>
    <cellStyle name="Migliaia [0]" xfId="2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781E"/>
      <rgbColor rgb="00FFC864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293"/>
  <sheetViews>
    <sheetView topLeftCell="A28" zoomScaleNormal="100" zoomScaleSheetLayoutView="100" workbookViewId="0">
      <selection activeCell="A2" sqref="A2"/>
    </sheetView>
  </sheetViews>
  <sheetFormatPr defaultColWidth="6.7109375" defaultRowHeight="14.25" customHeight="1" x14ac:dyDescent="0.25"/>
  <cols>
    <col min="1" max="1" width="6.140625" style="15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bestFit="1" customWidth="1"/>
    <col min="8" max="8" width="7.5703125" style="15" bestFit="1" customWidth="1"/>
    <col min="9" max="9" width="8.42578125" style="43" customWidth="1"/>
    <col min="10" max="10" width="2.85546875" style="15" customWidth="1"/>
    <col min="11" max="11" width="5.85546875" style="15" customWidth="1"/>
    <col min="12" max="14" width="8" style="15" customWidth="1"/>
    <col min="15" max="16384" width="6.7109375" style="15"/>
  </cols>
  <sheetData>
    <row r="1" spans="1:239" s="1" customFormat="1" ht="14.25" customHeight="1" x14ac:dyDescent="0.2">
      <c r="A1" s="78" t="s">
        <v>239</v>
      </c>
      <c r="B1" s="79"/>
      <c r="C1" s="79"/>
      <c r="D1" s="79"/>
      <c r="E1" s="79"/>
      <c r="F1" s="79"/>
      <c r="G1" s="79"/>
      <c r="H1" s="79"/>
      <c r="I1" s="79"/>
    </row>
    <row r="2" spans="1:239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</row>
    <row r="3" spans="1:239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</row>
    <row r="4" spans="1:239" ht="13.5" customHeight="1" x14ac:dyDescent="0.25">
      <c r="A4" s="11" t="s">
        <v>6</v>
      </c>
      <c r="B4" s="11" t="s">
        <v>2</v>
      </c>
      <c r="C4" s="12">
        <f>C9</f>
        <v>31380</v>
      </c>
      <c r="D4" s="13">
        <f>D9</f>
        <v>15038</v>
      </c>
      <c r="E4" s="13">
        <f>E9</f>
        <v>16623</v>
      </c>
      <c r="F4" s="12">
        <f>F9</f>
        <v>31661</v>
      </c>
      <c r="G4" s="14">
        <f t="shared" ref="G4:G11" si="0">(F4-C4)/C4*100</f>
        <v>0.89547482472912676</v>
      </c>
      <c r="H4" s="13">
        <f>H9</f>
        <v>312080</v>
      </c>
      <c r="I4" s="14">
        <f>F4/H4*100</f>
        <v>10.145155088438862</v>
      </c>
      <c r="J4" s="1"/>
      <c r="K4" s="1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</row>
    <row r="5" spans="1:239" ht="13.5" customHeight="1" x14ac:dyDescent="0.25">
      <c r="A5" s="11" t="s">
        <v>6</v>
      </c>
      <c r="B5" s="11" t="s">
        <v>3</v>
      </c>
      <c r="C5" s="12">
        <f>'2'!C21</f>
        <v>39472</v>
      </c>
      <c r="D5" s="13">
        <f>'2'!D21</f>
        <v>17848</v>
      </c>
      <c r="E5" s="13">
        <f>'2'!E21</f>
        <v>22002</v>
      </c>
      <c r="F5" s="12">
        <f>'2'!F21</f>
        <v>39850</v>
      </c>
      <c r="G5" s="14">
        <f t="shared" si="0"/>
        <v>0.95764085934333198</v>
      </c>
      <c r="H5" s="13">
        <f>'2'!H21</f>
        <v>530696</v>
      </c>
      <c r="I5" s="14">
        <f t="shared" ref="I5:I11" si="1">F5/H5*100</f>
        <v>7.5090070398118698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</row>
    <row r="6" spans="1:239" ht="13.5" customHeight="1" x14ac:dyDescent="0.25">
      <c r="A6" s="11" t="s">
        <v>6</v>
      </c>
      <c r="B6" s="11" t="s">
        <v>4</v>
      </c>
      <c r="C6" s="12">
        <f>'5'!C41</f>
        <v>12831</v>
      </c>
      <c r="D6" s="13">
        <f>'5'!D41</f>
        <v>6952</v>
      </c>
      <c r="E6" s="13">
        <f>'5'!E41</f>
        <v>6471</v>
      </c>
      <c r="F6" s="12">
        <f>'5'!F41</f>
        <v>13423</v>
      </c>
      <c r="G6" s="14">
        <f t="shared" si="0"/>
        <v>4.6138258904216345</v>
      </c>
      <c r="H6" s="13">
        <f>'5'!H41</f>
        <v>139439</v>
      </c>
      <c r="I6" s="14">
        <f t="shared" si="1"/>
        <v>9.6264316296014751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</row>
    <row r="7" spans="1:239" ht="13.5" customHeight="1" x14ac:dyDescent="0.25">
      <c r="A7" s="11" t="s">
        <v>6</v>
      </c>
      <c r="B7" s="11" t="s">
        <v>5</v>
      </c>
      <c r="C7" s="12">
        <f>'6'!C28</f>
        <v>20623</v>
      </c>
      <c r="D7" s="13">
        <f>'6'!D28</f>
        <v>10998</v>
      </c>
      <c r="E7" s="13">
        <f>'6'!E28</f>
        <v>10749</v>
      </c>
      <c r="F7" s="12">
        <f>'6'!F28</f>
        <v>21747</v>
      </c>
      <c r="G7" s="14">
        <f t="shared" si="0"/>
        <v>5.4502254764098339</v>
      </c>
      <c r="H7" s="13">
        <f>'6'!H28</f>
        <v>234638</v>
      </c>
      <c r="I7" s="14">
        <f t="shared" si="1"/>
        <v>9.268319709509969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</row>
    <row r="8" spans="1:239" ht="13.5" customHeight="1" x14ac:dyDescent="0.25">
      <c r="A8" s="16"/>
      <c r="B8" s="16" t="s">
        <v>229</v>
      </c>
      <c r="C8" s="17">
        <f>SUM(C4:C7)</f>
        <v>104306</v>
      </c>
      <c r="D8" s="18">
        <f>SUM(D4:D7)</f>
        <v>50836</v>
      </c>
      <c r="E8" s="18">
        <f>SUM(E4:E7)</f>
        <v>55845</v>
      </c>
      <c r="F8" s="17">
        <f>SUM(F4:F7)</f>
        <v>106681</v>
      </c>
      <c r="G8" s="19">
        <f t="shared" si="0"/>
        <v>2.2769543458669683</v>
      </c>
      <c r="H8" s="18">
        <f>SUM(H4:H7)</f>
        <v>1216853</v>
      </c>
      <c r="I8" s="19">
        <f t="shared" si="1"/>
        <v>8.7669587041327102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</row>
    <row r="9" spans="1:239" ht="13.5" customHeight="1" x14ac:dyDescent="0.25">
      <c r="A9" s="11" t="s">
        <v>6</v>
      </c>
      <c r="B9" s="20" t="s">
        <v>2</v>
      </c>
      <c r="C9" s="21">
        <f>SUM(C10:C42,'2'!C4:C20)</f>
        <v>31380</v>
      </c>
      <c r="D9" s="13">
        <f>SUM(D10:D42,'2'!D4:D20)</f>
        <v>15038</v>
      </c>
      <c r="E9" s="13">
        <f>SUM(E10:E42,'2'!E4:E20)</f>
        <v>16623</v>
      </c>
      <c r="F9" s="21">
        <f>SUM(F10:F42,'2'!F4:F20)</f>
        <v>31661</v>
      </c>
      <c r="G9" s="14">
        <f t="shared" si="0"/>
        <v>0.89547482472912676</v>
      </c>
      <c r="H9" s="71">
        <f>SUM(H10:H42,'2'!H4:H20)</f>
        <v>312080</v>
      </c>
      <c r="I9" s="14">
        <f t="shared" si="1"/>
        <v>10.145155088438862</v>
      </c>
      <c r="J9" s="22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</row>
    <row r="10" spans="1:239" ht="13.5" customHeight="1" x14ac:dyDescent="0.25">
      <c r="A10" s="23">
        <v>93001</v>
      </c>
      <c r="B10" s="24" t="s">
        <v>165</v>
      </c>
      <c r="C10" s="25">
        <v>6</v>
      </c>
      <c r="D10" s="26">
        <v>3</v>
      </c>
      <c r="E10" s="26">
        <v>4</v>
      </c>
      <c r="F10" s="21">
        <v>7</v>
      </c>
      <c r="G10" s="14">
        <f t="shared" si="0"/>
        <v>16.666666666666664</v>
      </c>
      <c r="H10" s="71">
        <v>248</v>
      </c>
      <c r="I10" s="14">
        <f t="shared" si="1"/>
        <v>2.82258064516129</v>
      </c>
      <c r="J10" s="22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</row>
    <row r="11" spans="1:239" ht="13.5" customHeight="1" x14ac:dyDescent="0.25">
      <c r="A11" s="23">
        <v>93002</v>
      </c>
      <c r="B11" s="24" t="s">
        <v>166</v>
      </c>
      <c r="C11" s="25">
        <v>150</v>
      </c>
      <c r="D11" s="26">
        <v>80</v>
      </c>
      <c r="E11" s="26">
        <v>75</v>
      </c>
      <c r="F11" s="25">
        <v>155</v>
      </c>
      <c r="G11" s="14">
        <f t="shared" si="0"/>
        <v>3.3333333333333335</v>
      </c>
      <c r="H11" s="71">
        <v>1278</v>
      </c>
      <c r="I11" s="14">
        <f t="shared" si="1"/>
        <v>12.128325508607199</v>
      </c>
      <c r="J11" s="22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</row>
    <row r="12" spans="1:239" ht="13.5" customHeight="1" x14ac:dyDescent="0.25">
      <c r="A12" s="23">
        <v>93004</v>
      </c>
      <c r="B12" s="24" t="s">
        <v>167</v>
      </c>
      <c r="C12" s="25">
        <v>998</v>
      </c>
      <c r="D12" s="26">
        <v>507</v>
      </c>
      <c r="E12" s="26">
        <v>527</v>
      </c>
      <c r="F12" s="25">
        <v>1034</v>
      </c>
      <c r="G12" s="14">
        <f t="shared" ref="G12:G42" si="2">(F12-C12)/C12*100</f>
        <v>3.6072144288577155</v>
      </c>
      <c r="H12" s="71">
        <v>9080</v>
      </c>
      <c r="I12" s="14">
        <f t="shared" ref="I12:I42" si="3">F12/H12*100</f>
        <v>11.387665198237885</v>
      </c>
      <c r="J12" s="22"/>
      <c r="L12" s="5"/>
      <c r="M12" s="27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</row>
    <row r="13" spans="1:239" ht="13.5" customHeight="1" x14ac:dyDescent="0.25">
      <c r="A13" s="23">
        <v>93005</v>
      </c>
      <c r="B13" s="24" t="s">
        <v>168</v>
      </c>
      <c r="C13" s="25">
        <v>1519</v>
      </c>
      <c r="D13" s="26">
        <v>715</v>
      </c>
      <c r="E13" s="26">
        <v>776</v>
      </c>
      <c r="F13" s="25">
        <v>1491</v>
      </c>
      <c r="G13" s="14">
        <f t="shared" si="2"/>
        <v>-1.8433179723502304</v>
      </c>
      <c r="H13" s="71">
        <v>15744</v>
      </c>
      <c r="I13" s="14">
        <f t="shared" si="3"/>
        <v>9.4702743902439011</v>
      </c>
      <c r="J13" s="22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</row>
    <row r="14" spans="1:239" ht="13.5" customHeight="1" x14ac:dyDescent="0.25">
      <c r="A14" s="23">
        <v>93006</v>
      </c>
      <c r="B14" s="24" t="s">
        <v>169</v>
      </c>
      <c r="C14" s="25">
        <v>16</v>
      </c>
      <c r="D14" s="26">
        <v>5</v>
      </c>
      <c r="E14" s="26">
        <v>9</v>
      </c>
      <c r="F14" s="25">
        <v>14</v>
      </c>
      <c r="G14" s="14">
        <f t="shared" si="2"/>
        <v>-12.5</v>
      </c>
      <c r="H14" s="71">
        <v>256</v>
      </c>
      <c r="I14" s="14">
        <f t="shared" si="3"/>
        <v>5.46875</v>
      </c>
      <c r="J14" s="22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</row>
    <row r="15" spans="1:239" ht="13.5" customHeight="1" x14ac:dyDescent="0.25">
      <c r="A15" s="23">
        <v>93007</v>
      </c>
      <c r="B15" s="24" t="s">
        <v>170</v>
      </c>
      <c r="C15" s="25">
        <v>1032</v>
      </c>
      <c r="D15" s="26">
        <v>493</v>
      </c>
      <c r="E15" s="26">
        <v>517</v>
      </c>
      <c r="F15" s="25">
        <v>1010</v>
      </c>
      <c r="G15" s="14">
        <f t="shared" si="2"/>
        <v>-2.1317829457364339</v>
      </c>
      <c r="H15" s="71">
        <v>9290</v>
      </c>
      <c r="I15" s="14">
        <f t="shared" si="3"/>
        <v>10.871905274488698</v>
      </c>
      <c r="J15" s="22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</row>
    <row r="16" spans="1:239" ht="13.5" customHeight="1" x14ac:dyDescent="0.25">
      <c r="A16" s="23">
        <v>93008</v>
      </c>
      <c r="B16" s="24" t="s">
        <v>171</v>
      </c>
      <c r="C16" s="25">
        <v>261</v>
      </c>
      <c r="D16" s="26">
        <v>113</v>
      </c>
      <c r="E16" s="26">
        <v>147</v>
      </c>
      <c r="F16" s="25">
        <v>260</v>
      </c>
      <c r="G16" s="14">
        <f t="shared" si="2"/>
        <v>-0.38314176245210724</v>
      </c>
      <c r="H16" s="71">
        <v>2571</v>
      </c>
      <c r="I16" s="14">
        <f t="shared" si="3"/>
        <v>10.112796577207313</v>
      </c>
      <c r="J16" s="22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</row>
    <row r="17" spans="1:239" ht="13.5" customHeight="1" x14ac:dyDescent="0.25">
      <c r="A17" s="23">
        <v>93009</v>
      </c>
      <c r="B17" s="24" t="s">
        <v>172</v>
      </c>
      <c r="C17" s="25">
        <v>329</v>
      </c>
      <c r="D17" s="26">
        <v>113</v>
      </c>
      <c r="E17" s="26">
        <v>203</v>
      </c>
      <c r="F17" s="25">
        <v>316</v>
      </c>
      <c r="G17" s="14">
        <f t="shared" si="2"/>
        <v>-3.9513677811550152</v>
      </c>
      <c r="H17" s="71">
        <v>6339</v>
      </c>
      <c r="I17" s="14">
        <f t="shared" si="3"/>
        <v>4.985013409055056</v>
      </c>
      <c r="J17" s="22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</row>
    <row r="18" spans="1:239" ht="13.5" customHeight="1" x14ac:dyDescent="0.25">
      <c r="A18" s="23">
        <v>93010</v>
      </c>
      <c r="B18" s="24" t="s">
        <v>173</v>
      </c>
      <c r="C18" s="25">
        <v>954</v>
      </c>
      <c r="D18" s="26">
        <v>441</v>
      </c>
      <c r="E18" s="26">
        <v>460</v>
      </c>
      <c r="F18" s="25">
        <v>901</v>
      </c>
      <c r="G18" s="14">
        <f t="shared" si="2"/>
        <v>-5.5555555555555554</v>
      </c>
      <c r="H18" s="71">
        <v>8404</v>
      </c>
      <c r="I18" s="14">
        <f t="shared" si="3"/>
        <v>10.721085197524987</v>
      </c>
      <c r="J18" s="22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</row>
    <row r="19" spans="1:239" ht="13.5" customHeight="1" x14ac:dyDescent="0.25">
      <c r="A19" s="23">
        <v>93011</v>
      </c>
      <c r="B19" s="24" t="s">
        <v>174</v>
      </c>
      <c r="C19" s="25">
        <v>83</v>
      </c>
      <c r="D19" s="26">
        <v>58</v>
      </c>
      <c r="E19" s="26">
        <v>39</v>
      </c>
      <c r="F19" s="25">
        <v>97</v>
      </c>
      <c r="G19" s="14">
        <f t="shared" si="2"/>
        <v>16.867469879518072</v>
      </c>
      <c r="H19" s="71">
        <v>864</v>
      </c>
      <c r="I19" s="14">
        <f t="shared" si="3"/>
        <v>11.226851851851851</v>
      </c>
      <c r="J19" s="22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</row>
    <row r="20" spans="1:239" ht="13.5" customHeight="1" x14ac:dyDescent="0.25">
      <c r="A20" s="23">
        <v>93012</v>
      </c>
      <c r="B20" s="24" t="s">
        <v>175</v>
      </c>
      <c r="C20" s="25">
        <v>133</v>
      </c>
      <c r="D20" s="26">
        <v>74</v>
      </c>
      <c r="E20" s="26">
        <v>80</v>
      </c>
      <c r="F20" s="25">
        <v>154</v>
      </c>
      <c r="G20" s="14">
        <f t="shared" si="2"/>
        <v>15.789473684210526</v>
      </c>
      <c r="H20" s="71">
        <v>1533</v>
      </c>
      <c r="I20" s="14">
        <f t="shared" si="3"/>
        <v>10.045662100456621</v>
      </c>
      <c r="J20" s="22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</row>
    <row r="21" spans="1:239" ht="13.5" customHeight="1" x14ac:dyDescent="0.25">
      <c r="A21" s="23">
        <v>93013</v>
      </c>
      <c r="B21" s="24" t="s">
        <v>176</v>
      </c>
      <c r="C21" s="25">
        <v>498</v>
      </c>
      <c r="D21" s="26">
        <v>201</v>
      </c>
      <c r="E21" s="26">
        <v>262</v>
      </c>
      <c r="F21" s="25">
        <v>463</v>
      </c>
      <c r="G21" s="14">
        <f t="shared" si="2"/>
        <v>-7.0281124497991971</v>
      </c>
      <c r="H21" s="71">
        <v>5180</v>
      </c>
      <c r="I21" s="14">
        <f t="shared" si="3"/>
        <v>8.9382239382239383</v>
      </c>
      <c r="J21" s="22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</row>
    <row r="22" spans="1:239" ht="13.5" customHeight="1" x14ac:dyDescent="0.25">
      <c r="A22" s="23">
        <v>93014</v>
      </c>
      <c r="B22" s="24" t="s">
        <v>177</v>
      </c>
      <c r="C22" s="25">
        <v>10</v>
      </c>
      <c r="D22" s="26">
        <v>1</v>
      </c>
      <c r="E22" s="26">
        <v>5</v>
      </c>
      <c r="F22" s="25">
        <v>6</v>
      </c>
      <c r="G22" s="14">
        <f t="shared" si="2"/>
        <v>-40</v>
      </c>
      <c r="H22" s="71">
        <v>363</v>
      </c>
      <c r="I22" s="14">
        <f t="shared" si="3"/>
        <v>1.6528925619834711</v>
      </c>
      <c r="J22" s="22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</row>
    <row r="23" spans="1:239" s="28" customFormat="1" ht="13.5" customHeight="1" x14ac:dyDescent="0.25">
      <c r="A23" s="23">
        <v>93015</v>
      </c>
      <c r="B23" s="24" t="s">
        <v>178</v>
      </c>
      <c r="C23" s="25">
        <v>31</v>
      </c>
      <c r="D23" s="26">
        <v>6</v>
      </c>
      <c r="E23" s="26">
        <v>23</v>
      </c>
      <c r="F23" s="25">
        <v>29</v>
      </c>
      <c r="G23" s="14">
        <f t="shared" si="2"/>
        <v>-6.4516129032258061</v>
      </c>
      <c r="H23" s="71">
        <v>946</v>
      </c>
      <c r="I23" s="14">
        <f t="shared" si="3"/>
        <v>3.06553911205074</v>
      </c>
      <c r="J23" s="22"/>
    </row>
    <row r="24" spans="1:239" s="28" customFormat="1" ht="13.5" customHeight="1" x14ac:dyDescent="0.25">
      <c r="A24" s="23">
        <v>93016</v>
      </c>
      <c r="B24" s="24" t="s">
        <v>179</v>
      </c>
      <c r="C24" s="25">
        <v>15</v>
      </c>
      <c r="D24" s="26">
        <v>7</v>
      </c>
      <c r="E24" s="26">
        <v>8</v>
      </c>
      <c r="F24" s="25">
        <v>15</v>
      </c>
      <c r="G24" s="14">
        <f t="shared" si="2"/>
        <v>0</v>
      </c>
      <c r="H24" s="71">
        <v>380</v>
      </c>
      <c r="I24" s="14">
        <f t="shared" si="3"/>
        <v>3.9473684210526314</v>
      </c>
      <c r="J24" s="22"/>
    </row>
    <row r="25" spans="1:239" s="28" customFormat="1" ht="13.5" customHeight="1" x14ac:dyDescent="0.25">
      <c r="A25" s="23">
        <v>93017</v>
      </c>
      <c r="B25" s="24" t="s">
        <v>180</v>
      </c>
      <c r="C25" s="25">
        <v>1038</v>
      </c>
      <c r="D25" s="26">
        <v>451</v>
      </c>
      <c r="E25" s="26">
        <v>605</v>
      </c>
      <c r="F25" s="25">
        <v>1056</v>
      </c>
      <c r="G25" s="14">
        <f t="shared" si="2"/>
        <v>1.7341040462427744</v>
      </c>
      <c r="H25" s="71">
        <v>18210</v>
      </c>
      <c r="I25" s="14">
        <f t="shared" si="3"/>
        <v>5.7990115321252063</v>
      </c>
      <c r="J25" s="22"/>
    </row>
    <row r="26" spans="1:239" s="28" customFormat="1" ht="13.5" customHeight="1" x14ac:dyDescent="0.25">
      <c r="A26" s="23">
        <v>93018</v>
      </c>
      <c r="B26" s="24" t="s">
        <v>181</v>
      </c>
      <c r="C26" s="25">
        <v>177</v>
      </c>
      <c r="D26" s="26">
        <v>61</v>
      </c>
      <c r="E26" s="26">
        <v>99</v>
      </c>
      <c r="F26" s="25">
        <v>160</v>
      </c>
      <c r="G26" s="14">
        <f t="shared" si="2"/>
        <v>-9.6045197740112993</v>
      </c>
      <c r="H26" s="71">
        <v>2736</v>
      </c>
      <c r="I26" s="14">
        <f t="shared" si="3"/>
        <v>5.8479532163742682</v>
      </c>
      <c r="J26" s="22"/>
    </row>
    <row r="27" spans="1:239" s="28" customFormat="1" ht="13.5" customHeight="1" x14ac:dyDescent="0.25">
      <c r="A27" s="23">
        <v>93019</v>
      </c>
      <c r="B27" s="24" t="s">
        <v>182</v>
      </c>
      <c r="C27" s="25">
        <v>4</v>
      </c>
      <c r="D27" s="26">
        <v>1</v>
      </c>
      <c r="E27" s="26">
        <v>2</v>
      </c>
      <c r="F27" s="25">
        <v>3</v>
      </c>
      <c r="G27" s="14">
        <f t="shared" si="2"/>
        <v>-25</v>
      </c>
      <c r="H27" s="71">
        <v>371</v>
      </c>
      <c r="I27" s="14">
        <f t="shared" si="3"/>
        <v>0.80862533692722371</v>
      </c>
      <c r="J27" s="22"/>
    </row>
    <row r="28" spans="1:239" s="28" customFormat="1" ht="13.5" customHeight="1" x14ac:dyDescent="0.25">
      <c r="A28" s="23">
        <v>93020</v>
      </c>
      <c r="B28" s="24" t="s">
        <v>183</v>
      </c>
      <c r="C28" s="25">
        <v>143</v>
      </c>
      <c r="D28" s="26">
        <v>71</v>
      </c>
      <c r="E28" s="26">
        <v>79</v>
      </c>
      <c r="F28" s="25">
        <v>150</v>
      </c>
      <c r="G28" s="14">
        <f t="shared" si="2"/>
        <v>4.895104895104895</v>
      </c>
      <c r="H28" s="71">
        <v>1554</v>
      </c>
      <c r="I28" s="14">
        <f t="shared" si="3"/>
        <v>9.6525096525096519</v>
      </c>
      <c r="J28" s="22"/>
    </row>
    <row r="29" spans="1:239" s="28" customFormat="1" ht="13.5" customHeight="1" x14ac:dyDescent="0.25">
      <c r="A29" s="23">
        <v>93021</v>
      </c>
      <c r="B29" s="24" t="s">
        <v>184</v>
      </c>
      <c r="C29" s="25">
        <v>800</v>
      </c>
      <c r="D29" s="26">
        <v>373</v>
      </c>
      <c r="E29" s="26">
        <v>421</v>
      </c>
      <c r="F29" s="25">
        <v>794</v>
      </c>
      <c r="G29" s="14">
        <f t="shared" si="2"/>
        <v>-0.75</v>
      </c>
      <c r="H29" s="71">
        <v>11729</v>
      </c>
      <c r="I29" s="14">
        <f t="shared" si="3"/>
        <v>6.7695455708074004</v>
      </c>
      <c r="J29" s="22"/>
    </row>
    <row r="30" spans="1:239" s="28" customFormat="1" ht="13.5" customHeight="1" x14ac:dyDescent="0.25">
      <c r="A30" s="23">
        <v>93022</v>
      </c>
      <c r="B30" s="24" t="s">
        <v>185</v>
      </c>
      <c r="C30" s="25">
        <v>1050</v>
      </c>
      <c r="D30" s="26">
        <v>480</v>
      </c>
      <c r="E30" s="26">
        <v>582</v>
      </c>
      <c r="F30" s="25">
        <v>1062</v>
      </c>
      <c r="G30" s="14">
        <f t="shared" si="2"/>
        <v>1.1428571428571428</v>
      </c>
      <c r="H30" s="71">
        <v>12521</v>
      </c>
      <c r="I30" s="14">
        <f t="shared" si="3"/>
        <v>8.4817506588930591</v>
      </c>
      <c r="J30" s="22"/>
    </row>
    <row r="31" spans="1:239" s="28" customFormat="1" ht="13.5" customHeight="1" x14ac:dyDescent="0.25">
      <c r="A31" s="23">
        <v>93024</v>
      </c>
      <c r="B31" s="24" t="s">
        <v>186</v>
      </c>
      <c r="C31" s="25">
        <v>27</v>
      </c>
      <c r="D31" s="26">
        <v>11</v>
      </c>
      <c r="E31" s="26">
        <v>18</v>
      </c>
      <c r="F31" s="25">
        <v>29</v>
      </c>
      <c r="G31" s="14">
        <f t="shared" si="2"/>
        <v>7.4074074074074066</v>
      </c>
      <c r="H31" s="71">
        <v>600</v>
      </c>
      <c r="I31" s="14">
        <f t="shared" si="3"/>
        <v>4.833333333333333</v>
      </c>
      <c r="J31" s="22"/>
    </row>
    <row r="32" spans="1:239" s="28" customFormat="1" ht="13.5" customHeight="1" x14ac:dyDescent="0.25">
      <c r="A32" s="23">
        <v>93025</v>
      </c>
      <c r="B32" s="24" t="s">
        <v>187</v>
      </c>
      <c r="C32" s="25">
        <v>1141</v>
      </c>
      <c r="D32" s="26">
        <v>559</v>
      </c>
      <c r="E32" s="26">
        <v>585</v>
      </c>
      <c r="F32" s="25">
        <v>1144</v>
      </c>
      <c r="G32" s="14">
        <f t="shared" si="2"/>
        <v>0.26292725679228746</v>
      </c>
      <c r="H32" s="71">
        <v>11746</v>
      </c>
      <c r="I32" s="14">
        <f t="shared" si="3"/>
        <v>9.7394857823940075</v>
      </c>
      <c r="J32" s="22"/>
    </row>
    <row r="33" spans="1:239" s="28" customFormat="1" ht="13.5" customHeight="1" x14ac:dyDescent="0.25">
      <c r="A33" s="23">
        <v>93026</v>
      </c>
      <c r="B33" s="24" t="s">
        <v>188</v>
      </c>
      <c r="C33" s="25">
        <v>88</v>
      </c>
      <c r="D33" s="26">
        <v>39</v>
      </c>
      <c r="E33" s="26">
        <v>49</v>
      </c>
      <c r="F33" s="25">
        <v>88</v>
      </c>
      <c r="G33" s="14">
        <f t="shared" si="2"/>
        <v>0</v>
      </c>
      <c r="H33" s="71">
        <v>1541</v>
      </c>
      <c r="I33" s="14">
        <f t="shared" si="3"/>
        <v>5.7105775470473716</v>
      </c>
      <c r="J33" s="22"/>
    </row>
    <row r="34" spans="1:239" s="28" customFormat="1" ht="13.5" customHeight="1" x14ac:dyDescent="0.25">
      <c r="A34" s="23">
        <v>93027</v>
      </c>
      <c r="B34" s="24" t="s">
        <v>189</v>
      </c>
      <c r="C34" s="25">
        <v>324</v>
      </c>
      <c r="D34" s="26">
        <v>150</v>
      </c>
      <c r="E34" s="26">
        <v>175</v>
      </c>
      <c r="F34" s="25">
        <v>325</v>
      </c>
      <c r="G34" s="14">
        <f t="shared" si="2"/>
        <v>0.30864197530864196</v>
      </c>
      <c r="H34" s="71">
        <v>4365</v>
      </c>
      <c r="I34" s="14">
        <f t="shared" si="3"/>
        <v>7.4455899198167241</v>
      </c>
      <c r="J34" s="22"/>
    </row>
    <row r="35" spans="1:239" s="28" customFormat="1" ht="13.5" customHeight="1" x14ac:dyDescent="0.25">
      <c r="A35" s="23">
        <v>93028</v>
      </c>
      <c r="B35" s="24" t="s">
        <v>190</v>
      </c>
      <c r="C35" s="25">
        <v>163</v>
      </c>
      <c r="D35" s="26">
        <v>78</v>
      </c>
      <c r="E35" s="26">
        <v>95</v>
      </c>
      <c r="F35" s="25">
        <v>173</v>
      </c>
      <c r="G35" s="14">
        <f t="shared" si="2"/>
        <v>6.1349693251533743</v>
      </c>
      <c r="H35" s="71">
        <v>2788</v>
      </c>
      <c r="I35" s="14">
        <f t="shared" si="3"/>
        <v>6.2051649928263988</v>
      </c>
      <c r="J35" s="22"/>
    </row>
    <row r="36" spans="1:239" s="28" customFormat="1" ht="13.5" customHeight="1" x14ac:dyDescent="0.25">
      <c r="A36" s="23">
        <v>93029</v>
      </c>
      <c r="B36" s="24" t="s">
        <v>191</v>
      </c>
      <c r="C36" s="25">
        <v>1278</v>
      </c>
      <c r="D36" s="26">
        <v>635</v>
      </c>
      <c r="E36" s="26">
        <v>645</v>
      </c>
      <c r="F36" s="25">
        <v>1280</v>
      </c>
      <c r="G36" s="14">
        <f t="shared" si="2"/>
        <v>0.1564945226917058</v>
      </c>
      <c r="H36" s="71">
        <v>7736</v>
      </c>
      <c r="I36" s="14">
        <f t="shared" si="3"/>
        <v>16.546018614270942</v>
      </c>
      <c r="J36" s="22"/>
    </row>
    <row r="37" spans="1:239" s="28" customFormat="1" ht="13.5" customHeight="1" x14ac:dyDescent="0.25">
      <c r="A37" s="23">
        <v>93030</v>
      </c>
      <c r="B37" s="24" t="s">
        <v>192</v>
      </c>
      <c r="C37" s="25">
        <v>128</v>
      </c>
      <c r="D37" s="26">
        <v>49</v>
      </c>
      <c r="E37" s="26">
        <v>61</v>
      </c>
      <c r="F37" s="25">
        <v>110</v>
      </c>
      <c r="G37" s="14">
        <f t="shared" si="2"/>
        <v>-14.0625</v>
      </c>
      <c r="H37" s="71">
        <v>1514</v>
      </c>
      <c r="I37" s="14">
        <f t="shared" si="3"/>
        <v>7.2655217965653902</v>
      </c>
      <c r="J37" s="22"/>
    </row>
    <row r="38" spans="1:239" s="28" customFormat="1" ht="13.5" customHeight="1" x14ac:dyDescent="0.25">
      <c r="A38" s="23">
        <v>93031</v>
      </c>
      <c r="B38" s="24" t="s">
        <v>193</v>
      </c>
      <c r="C38" s="25">
        <v>200</v>
      </c>
      <c r="D38" s="26">
        <v>99</v>
      </c>
      <c r="E38" s="26">
        <v>110</v>
      </c>
      <c r="F38" s="25">
        <v>209</v>
      </c>
      <c r="G38" s="14">
        <f t="shared" si="2"/>
        <v>4.5</v>
      </c>
      <c r="H38" s="71">
        <v>3151</v>
      </c>
      <c r="I38" s="14">
        <f t="shared" si="3"/>
        <v>6.632814979371628</v>
      </c>
      <c r="J38" s="22"/>
    </row>
    <row r="39" spans="1:239" s="28" customFormat="1" ht="13.5" customHeight="1" x14ac:dyDescent="0.25">
      <c r="A39" s="23">
        <v>93032</v>
      </c>
      <c r="B39" s="24" t="s">
        <v>194</v>
      </c>
      <c r="C39" s="25">
        <v>1102</v>
      </c>
      <c r="D39" s="26">
        <v>544</v>
      </c>
      <c r="E39" s="26">
        <v>634</v>
      </c>
      <c r="F39" s="25">
        <v>1178</v>
      </c>
      <c r="G39" s="14">
        <f t="shared" si="2"/>
        <v>6.8965517241379306</v>
      </c>
      <c r="H39" s="71">
        <v>15280</v>
      </c>
      <c r="I39" s="14">
        <f t="shared" si="3"/>
        <v>7.7094240837696333</v>
      </c>
      <c r="J39" s="22"/>
    </row>
    <row r="40" spans="1:239" s="6" customFormat="1" ht="13.5" customHeight="1" x14ac:dyDescent="0.25">
      <c r="A40" s="23">
        <v>93033</v>
      </c>
      <c r="B40" s="24" t="s">
        <v>195</v>
      </c>
      <c r="C40" s="25">
        <v>7025</v>
      </c>
      <c r="D40" s="26">
        <v>3349</v>
      </c>
      <c r="E40" s="26">
        <v>3721</v>
      </c>
      <c r="F40" s="25">
        <v>7070</v>
      </c>
      <c r="G40" s="14">
        <f t="shared" si="2"/>
        <v>0.64056939501779364</v>
      </c>
      <c r="H40" s="71">
        <v>51127</v>
      </c>
      <c r="I40" s="14">
        <f t="shared" si="3"/>
        <v>13.828309894967433</v>
      </c>
      <c r="J40" s="22"/>
      <c r="K40" s="1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</row>
    <row r="41" spans="1:239" s="29" customFormat="1" ht="13.5" customHeight="1" x14ac:dyDescent="0.25">
      <c r="A41" s="23">
        <v>93034</v>
      </c>
      <c r="B41" s="24" t="s">
        <v>196</v>
      </c>
      <c r="C41" s="25">
        <v>1508</v>
      </c>
      <c r="D41" s="26">
        <v>733</v>
      </c>
      <c r="E41" s="26">
        <v>761</v>
      </c>
      <c r="F41" s="25">
        <v>1494</v>
      </c>
      <c r="G41" s="14">
        <f t="shared" si="2"/>
        <v>-0.92838196286472141</v>
      </c>
      <c r="H41" s="71">
        <v>8426</v>
      </c>
      <c r="I41" s="14">
        <f t="shared" si="3"/>
        <v>17.730833135532876</v>
      </c>
      <c r="J41" s="22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</row>
    <row r="42" spans="1:239" ht="13.5" customHeight="1" x14ac:dyDescent="0.25">
      <c r="A42" s="7">
        <v>93035</v>
      </c>
      <c r="B42" s="7" t="s">
        <v>197</v>
      </c>
      <c r="C42" s="31">
        <v>608</v>
      </c>
      <c r="D42" s="32">
        <v>328</v>
      </c>
      <c r="E42" s="32">
        <v>296</v>
      </c>
      <c r="F42" s="31">
        <v>624</v>
      </c>
      <c r="G42" s="33">
        <f t="shared" si="2"/>
        <v>2.6315789473684208</v>
      </c>
      <c r="H42" s="72">
        <v>3500</v>
      </c>
      <c r="I42" s="33">
        <f t="shared" si="3"/>
        <v>17.828571428571429</v>
      </c>
    </row>
    <row r="43" spans="1:239" s="6" customFormat="1" ht="14.25" customHeight="1" x14ac:dyDescent="0.25">
      <c r="A43" s="83" t="s">
        <v>226</v>
      </c>
      <c r="B43" s="83"/>
      <c r="C43" s="83"/>
      <c r="D43" s="83"/>
      <c r="E43" s="83"/>
      <c r="F43" s="83"/>
      <c r="G43" s="83"/>
      <c r="H43" s="83"/>
      <c r="I43" s="83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</row>
    <row r="44" spans="1:239" s="1" customFormat="1" ht="14.25" customHeight="1" x14ac:dyDescent="0.25">
      <c r="A44" s="34"/>
      <c r="B44" s="35"/>
      <c r="C44" s="36"/>
      <c r="D44" s="36"/>
      <c r="E44" s="36"/>
      <c r="F44" s="36"/>
      <c r="G44" s="37"/>
      <c r="H44" s="38"/>
      <c r="I44" s="39"/>
      <c r="J44" s="15"/>
      <c r="K44" s="15"/>
    </row>
    <row r="45" spans="1:239" ht="14.25" customHeight="1" x14ac:dyDescent="0.25">
      <c r="A45" s="34"/>
      <c r="B45" s="35"/>
      <c r="C45" s="36"/>
      <c r="D45" s="36"/>
      <c r="E45" s="36"/>
      <c r="F45" s="36"/>
      <c r="G45" s="37"/>
      <c r="H45" s="38"/>
      <c r="I45" s="39"/>
    </row>
    <row r="46" spans="1:239" ht="14.25" customHeight="1" x14ac:dyDescent="0.25">
      <c r="A46" s="34"/>
      <c r="B46" s="35"/>
      <c r="C46" s="36"/>
      <c r="D46" s="36"/>
      <c r="E46" s="36"/>
      <c r="F46" s="36"/>
      <c r="G46" s="37"/>
      <c r="H46" s="38"/>
      <c r="I46" s="39"/>
    </row>
    <row r="47" spans="1:239" ht="14.25" customHeight="1" x14ac:dyDescent="0.25">
      <c r="B47" s="40"/>
      <c r="C47" s="40"/>
      <c r="D47" s="40"/>
      <c r="E47" s="40"/>
      <c r="F47" s="40"/>
      <c r="G47" s="41"/>
      <c r="H47" s="40"/>
      <c r="I47" s="41"/>
    </row>
    <row r="48" spans="1:239" ht="14.25" customHeight="1" x14ac:dyDescent="0.25">
      <c r="B48" s="40"/>
      <c r="C48" s="40"/>
      <c r="D48" s="40"/>
      <c r="E48" s="40"/>
      <c r="F48" s="40"/>
      <c r="G48" s="41"/>
      <c r="H48" s="40"/>
      <c r="I48" s="41"/>
    </row>
    <row r="49" spans="1:11" ht="14.25" customHeight="1" x14ac:dyDescent="0.25">
      <c r="B49" s="40"/>
      <c r="C49" s="40"/>
      <c r="D49" s="40"/>
      <c r="E49" s="40"/>
      <c r="F49" s="40"/>
      <c r="G49" s="41"/>
      <c r="H49" s="40"/>
      <c r="I49" s="41"/>
    </row>
    <row r="50" spans="1:11" ht="14.25" customHeight="1" x14ac:dyDescent="0.25">
      <c r="B50" s="40"/>
      <c r="C50" s="40"/>
      <c r="D50" s="40"/>
      <c r="E50" s="40"/>
      <c r="F50" s="40"/>
      <c r="G50" s="41"/>
      <c r="H50" s="40"/>
      <c r="I50" s="41"/>
    </row>
    <row r="51" spans="1:11" ht="14.25" customHeight="1" x14ac:dyDescent="0.25">
      <c r="B51" s="40"/>
      <c r="C51" s="40"/>
      <c r="D51" s="40"/>
      <c r="E51" s="40"/>
      <c r="F51" s="40"/>
      <c r="G51" s="41"/>
      <c r="H51" s="40"/>
      <c r="I51" s="41"/>
    </row>
    <row r="52" spans="1:11" ht="14.25" customHeight="1" x14ac:dyDescent="0.25">
      <c r="B52" s="40"/>
      <c r="C52" s="40"/>
      <c r="D52" s="40"/>
      <c r="E52" s="40"/>
      <c r="F52" s="40"/>
      <c r="G52" s="41"/>
      <c r="H52" s="40"/>
      <c r="I52" s="41"/>
    </row>
    <row r="53" spans="1:11" ht="14.25" customHeight="1" x14ac:dyDescent="0.25">
      <c r="B53" s="40"/>
      <c r="C53" s="40"/>
      <c r="D53" s="40"/>
      <c r="E53" s="40"/>
      <c r="F53" s="40"/>
      <c r="G53" s="41"/>
      <c r="H53" s="40"/>
      <c r="I53" s="41"/>
    </row>
    <row r="54" spans="1:11" ht="14.25" customHeight="1" x14ac:dyDescent="0.25">
      <c r="B54" s="40"/>
      <c r="C54" s="40"/>
      <c r="D54" s="40"/>
      <c r="E54" s="40"/>
      <c r="F54" s="40"/>
      <c r="G54" s="41"/>
      <c r="H54" s="40"/>
      <c r="I54" s="41"/>
    </row>
    <row r="55" spans="1:11" ht="14.25" customHeight="1" x14ac:dyDescent="0.25">
      <c r="B55" s="40"/>
      <c r="C55" s="40"/>
      <c r="D55" s="40"/>
      <c r="E55" s="40"/>
      <c r="F55" s="40"/>
      <c r="G55" s="41"/>
      <c r="H55" s="40"/>
      <c r="I55" s="41"/>
    </row>
    <row r="56" spans="1:11" ht="14.25" customHeight="1" x14ac:dyDescent="0.25">
      <c r="B56" s="40"/>
      <c r="C56" s="40"/>
      <c r="D56" s="40"/>
      <c r="E56" s="40"/>
      <c r="F56" s="40"/>
      <c r="G56" s="41"/>
      <c r="H56" s="40"/>
      <c r="I56" s="41"/>
    </row>
    <row r="57" spans="1:11" ht="14.25" customHeight="1" x14ac:dyDescent="0.25">
      <c r="B57" s="40"/>
      <c r="C57" s="40"/>
      <c r="D57" s="40"/>
      <c r="E57" s="40"/>
      <c r="F57" s="40"/>
      <c r="G57" s="41"/>
      <c r="H57" s="40"/>
      <c r="I57" s="41"/>
    </row>
    <row r="58" spans="1:11" ht="14.25" customHeight="1" x14ac:dyDescent="0.25">
      <c r="B58" s="40"/>
      <c r="C58" s="40"/>
      <c r="D58" s="40"/>
      <c r="E58" s="40"/>
      <c r="F58" s="40"/>
      <c r="G58" s="41"/>
      <c r="H58" s="40"/>
      <c r="I58" s="41"/>
    </row>
    <row r="59" spans="1:11" ht="14.25" customHeight="1" x14ac:dyDescent="0.25">
      <c r="B59" s="40"/>
      <c r="C59" s="40"/>
      <c r="D59" s="40"/>
      <c r="E59" s="40"/>
      <c r="F59" s="40"/>
      <c r="G59" s="41"/>
      <c r="H59" s="40"/>
      <c r="I59" s="41"/>
    </row>
    <row r="60" spans="1:11" ht="14.25" customHeight="1" x14ac:dyDescent="0.25">
      <c r="B60" s="40"/>
      <c r="C60" s="40"/>
      <c r="D60" s="40"/>
      <c r="E60" s="40"/>
      <c r="F60" s="40"/>
      <c r="G60" s="41"/>
      <c r="H60" s="40"/>
      <c r="I60" s="41"/>
    </row>
    <row r="61" spans="1:11" ht="14.25" customHeight="1" x14ac:dyDescent="0.25">
      <c r="B61" s="40"/>
      <c r="C61" s="40"/>
      <c r="D61" s="40"/>
      <c r="E61" s="40"/>
      <c r="F61" s="40"/>
      <c r="G61" s="41"/>
      <c r="H61" s="40"/>
      <c r="I61" s="41"/>
    </row>
    <row r="62" spans="1:11" s="28" customFormat="1" ht="14.25" customHeight="1" x14ac:dyDescent="0.25">
      <c r="A62" s="15"/>
      <c r="B62" s="40"/>
      <c r="C62" s="40"/>
      <c r="D62" s="40"/>
      <c r="E62" s="40"/>
      <c r="F62" s="40"/>
      <c r="G62" s="41"/>
      <c r="H62" s="40"/>
      <c r="I62" s="41"/>
      <c r="J62" s="15"/>
      <c r="K62" s="15"/>
    </row>
    <row r="63" spans="1:11" ht="14.25" customHeight="1" x14ac:dyDescent="0.25">
      <c r="B63" s="40"/>
      <c r="C63" s="40"/>
      <c r="D63" s="40"/>
      <c r="E63" s="40"/>
      <c r="F63" s="40"/>
      <c r="G63" s="41"/>
      <c r="H63" s="40"/>
      <c r="I63" s="41"/>
    </row>
    <row r="64" spans="1:11" ht="14.25" customHeight="1" x14ac:dyDescent="0.25">
      <c r="B64" s="40"/>
      <c r="C64" s="40"/>
      <c r="D64" s="40"/>
      <c r="E64" s="40"/>
      <c r="F64" s="40"/>
      <c r="G64" s="41"/>
      <c r="H64" s="40"/>
      <c r="I64" s="41"/>
    </row>
    <row r="65" spans="1:239" ht="14.25" customHeight="1" x14ac:dyDescent="0.25">
      <c r="B65" s="40"/>
      <c r="C65" s="40"/>
      <c r="D65" s="40"/>
      <c r="E65" s="40"/>
      <c r="F65" s="40"/>
      <c r="G65" s="41"/>
      <c r="H65" s="40"/>
      <c r="I65" s="41"/>
    </row>
    <row r="66" spans="1:239" s="29" customFormat="1" ht="14.25" customHeight="1" x14ac:dyDescent="0.25">
      <c r="A66" s="15"/>
      <c r="B66" s="40"/>
      <c r="C66" s="40"/>
      <c r="D66" s="40"/>
      <c r="E66" s="40"/>
      <c r="F66" s="40"/>
      <c r="G66" s="41"/>
      <c r="H66" s="40"/>
      <c r="I66" s="41"/>
      <c r="J66" s="15"/>
      <c r="K66" s="15"/>
    </row>
    <row r="67" spans="1:239" s="1" customFormat="1" ht="14.25" customHeight="1" x14ac:dyDescent="0.25">
      <c r="A67" s="15"/>
      <c r="B67" s="40"/>
      <c r="C67" s="40"/>
      <c r="D67" s="40"/>
      <c r="E67" s="40"/>
      <c r="F67" s="40"/>
      <c r="G67" s="41"/>
      <c r="H67" s="40"/>
      <c r="I67" s="41"/>
      <c r="J67" s="15"/>
      <c r="K67" s="15"/>
    </row>
    <row r="68" spans="1:239" s="29" customFormat="1" ht="14.25" customHeight="1" x14ac:dyDescent="0.25">
      <c r="A68" s="15"/>
      <c r="B68" s="40"/>
      <c r="C68" s="40"/>
      <c r="D68" s="40"/>
      <c r="E68" s="40"/>
      <c r="F68" s="40"/>
      <c r="G68" s="41"/>
      <c r="H68" s="40"/>
      <c r="I68" s="41"/>
      <c r="J68" s="15"/>
      <c r="K68" s="15"/>
    </row>
    <row r="69" spans="1:239" s="6" customFormat="1" ht="14.25" customHeight="1" x14ac:dyDescent="0.25">
      <c r="A69" s="15"/>
      <c r="B69" s="40"/>
      <c r="C69" s="40"/>
      <c r="D69" s="40"/>
      <c r="E69" s="40"/>
      <c r="F69" s="40"/>
      <c r="G69" s="41"/>
      <c r="H69" s="40"/>
      <c r="I69" s="41"/>
      <c r="J69" s="15"/>
      <c r="K69" s="1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</row>
    <row r="70" spans="1:239" s="6" customFormat="1" ht="14.25" customHeight="1" x14ac:dyDescent="0.25">
      <c r="A70" s="15"/>
      <c r="B70" s="40"/>
      <c r="C70" s="40"/>
      <c r="D70" s="40"/>
      <c r="E70" s="40"/>
      <c r="F70" s="40"/>
      <c r="G70" s="41"/>
      <c r="H70" s="40"/>
      <c r="I70" s="41"/>
      <c r="J70" s="15"/>
      <c r="K70" s="1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</row>
    <row r="71" spans="1:239" s="6" customFormat="1" ht="14.25" customHeight="1" x14ac:dyDescent="0.25">
      <c r="A71" s="15"/>
      <c r="B71" s="40"/>
      <c r="C71" s="40"/>
      <c r="D71" s="40"/>
      <c r="E71" s="40"/>
      <c r="F71" s="40"/>
      <c r="G71" s="41"/>
      <c r="H71" s="40"/>
      <c r="I71" s="41"/>
      <c r="J71" s="15"/>
      <c r="K71" s="1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</row>
    <row r="72" spans="1:239" s="1" customFormat="1" ht="14.25" customHeight="1" x14ac:dyDescent="0.25">
      <c r="A72" s="15"/>
      <c r="B72" s="40"/>
      <c r="C72" s="40"/>
      <c r="D72" s="40"/>
      <c r="E72" s="40"/>
      <c r="F72" s="40"/>
      <c r="G72" s="41"/>
      <c r="H72" s="40"/>
      <c r="I72" s="41"/>
      <c r="J72" s="15"/>
      <c r="K72" s="15"/>
    </row>
    <row r="73" spans="1:239" ht="14.25" customHeight="1" x14ac:dyDescent="0.25">
      <c r="B73" s="40"/>
      <c r="C73" s="40"/>
      <c r="D73" s="40"/>
      <c r="E73" s="40"/>
      <c r="F73" s="40"/>
      <c r="G73" s="41"/>
      <c r="H73" s="40"/>
      <c r="I73" s="41"/>
    </row>
    <row r="74" spans="1:239" ht="14.25" customHeight="1" x14ac:dyDescent="0.25">
      <c r="B74" s="40"/>
      <c r="C74" s="40"/>
      <c r="D74" s="40"/>
      <c r="E74" s="40"/>
      <c r="F74" s="40"/>
      <c r="G74" s="41"/>
      <c r="H74" s="40"/>
      <c r="I74" s="41"/>
    </row>
    <row r="75" spans="1:239" ht="14.25" customHeight="1" x14ac:dyDescent="0.25">
      <c r="B75" s="40"/>
      <c r="C75" s="40"/>
      <c r="D75" s="40"/>
      <c r="E75" s="40"/>
      <c r="F75" s="40"/>
      <c r="G75" s="41"/>
      <c r="H75" s="40"/>
      <c r="I75" s="41"/>
    </row>
    <row r="76" spans="1:239" ht="14.25" customHeight="1" x14ac:dyDescent="0.25">
      <c r="B76" s="40"/>
      <c r="C76" s="40"/>
      <c r="D76" s="40"/>
      <c r="E76" s="40"/>
      <c r="F76" s="40"/>
      <c r="G76" s="41"/>
      <c r="H76" s="40"/>
      <c r="I76" s="41"/>
    </row>
    <row r="77" spans="1:239" ht="14.25" customHeight="1" x14ac:dyDescent="0.25">
      <c r="B77" s="40"/>
      <c r="C77" s="40"/>
      <c r="D77" s="40"/>
      <c r="E77" s="40"/>
      <c r="F77" s="40"/>
      <c r="G77" s="41"/>
      <c r="H77" s="40"/>
      <c r="I77" s="41"/>
    </row>
    <row r="78" spans="1:239" ht="14.25" customHeight="1" x14ac:dyDescent="0.25">
      <c r="B78" s="40"/>
      <c r="C78" s="40"/>
      <c r="D78" s="40"/>
      <c r="E78" s="40"/>
      <c r="F78" s="40"/>
      <c r="G78" s="41"/>
      <c r="H78" s="40"/>
      <c r="I78" s="41"/>
    </row>
    <row r="79" spans="1:239" ht="14.25" customHeight="1" x14ac:dyDescent="0.25">
      <c r="B79" s="40"/>
      <c r="C79" s="40"/>
      <c r="D79" s="40"/>
      <c r="E79" s="40"/>
      <c r="F79" s="40"/>
      <c r="G79" s="41"/>
      <c r="H79" s="40"/>
      <c r="I79" s="41"/>
    </row>
    <row r="80" spans="1:239" ht="14.25" customHeight="1" x14ac:dyDescent="0.25">
      <c r="B80" s="40"/>
      <c r="C80" s="40"/>
      <c r="D80" s="40"/>
      <c r="E80" s="40"/>
      <c r="F80" s="40"/>
      <c r="G80" s="41"/>
      <c r="H80" s="40"/>
      <c r="I80" s="41"/>
    </row>
    <row r="81" spans="1:11" ht="14.25" customHeight="1" x14ac:dyDescent="0.25">
      <c r="B81" s="40"/>
      <c r="C81" s="40"/>
      <c r="D81" s="40"/>
      <c r="E81" s="40"/>
      <c r="F81" s="40"/>
      <c r="G81" s="41"/>
      <c r="H81" s="40"/>
      <c r="I81" s="41"/>
    </row>
    <row r="82" spans="1:11" ht="14.25" customHeight="1" x14ac:dyDescent="0.25">
      <c r="B82" s="40"/>
      <c r="C82" s="40"/>
      <c r="D82" s="40"/>
      <c r="E82" s="40"/>
      <c r="F82" s="40"/>
      <c r="G82" s="41"/>
      <c r="H82" s="40"/>
      <c r="I82" s="41"/>
    </row>
    <row r="83" spans="1:11" ht="14.25" customHeight="1" x14ac:dyDescent="0.25">
      <c r="B83" s="40"/>
      <c r="C83" s="40"/>
      <c r="D83" s="40"/>
      <c r="E83" s="40"/>
      <c r="F83" s="40"/>
      <c r="G83" s="41"/>
      <c r="H83" s="40"/>
      <c r="I83" s="41"/>
    </row>
    <row r="84" spans="1:11" ht="14.25" customHeight="1" x14ac:dyDescent="0.25">
      <c r="B84" s="40"/>
      <c r="C84" s="40"/>
      <c r="D84" s="40"/>
      <c r="E84" s="40"/>
      <c r="F84" s="40"/>
      <c r="G84" s="41"/>
      <c r="H84" s="40"/>
      <c r="I84" s="41"/>
    </row>
    <row r="85" spans="1:11" ht="14.25" customHeight="1" x14ac:dyDescent="0.25">
      <c r="B85" s="40"/>
      <c r="C85" s="40"/>
      <c r="D85" s="40"/>
      <c r="E85" s="40"/>
      <c r="F85" s="40"/>
      <c r="G85" s="41"/>
      <c r="H85" s="40"/>
      <c r="I85" s="41"/>
    </row>
    <row r="86" spans="1:11" ht="14.25" customHeight="1" x14ac:dyDescent="0.25">
      <c r="B86" s="40"/>
      <c r="C86" s="40"/>
      <c r="D86" s="40"/>
      <c r="E86" s="40"/>
      <c r="F86" s="40"/>
      <c r="G86" s="41"/>
      <c r="H86" s="40"/>
      <c r="I86" s="41"/>
    </row>
    <row r="87" spans="1:11" ht="14.25" customHeight="1" x14ac:dyDescent="0.25">
      <c r="B87" s="40"/>
      <c r="C87" s="40"/>
      <c r="D87" s="40"/>
      <c r="E87" s="40"/>
      <c r="F87" s="40"/>
      <c r="G87" s="41"/>
      <c r="H87" s="40"/>
      <c r="I87" s="41"/>
    </row>
    <row r="88" spans="1:11" ht="14.25" customHeight="1" x14ac:dyDescent="0.25">
      <c r="B88" s="40"/>
      <c r="C88" s="40"/>
      <c r="D88" s="40"/>
      <c r="E88" s="40"/>
      <c r="F88" s="40"/>
      <c r="G88" s="41"/>
      <c r="H88" s="40"/>
      <c r="I88" s="41"/>
    </row>
    <row r="89" spans="1:11" ht="14.25" customHeight="1" x14ac:dyDescent="0.25">
      <c r="B89" s="40"/>
      <c r="C89" s="40"/>
      <c r="D89" s="40"/>
      <c r="E89" s="40"/>
      <c r="F89" s="40"/>
      <c r="G89" s="41"/>
      <c r="H89" s="40"/>
      <c r="I89" s="41"/>
    </row>
    <row r="90" spans="1:11" ht="14.25" customHeight="1" x14ac:dyDescent="0.25">
      <c r="B90" s="40"/>
      <c r="C90" s="40"/>
      <c r="D90" s="40"/>
      <c r="E90" s="40"/>
      <c r="F90" s="40"/>
      <c r="G90" s="41"/>
      <c r="H90" s="40"/>
      <c r="I90" s="41"/>
    </row>
    <row r="91" spans="1:11" ht="14.25" customHeight="1" x14ac:dyDescent="0.25">
      <c r="B91" s="40"/>
      <c r="C91" s="40"/>
      <c r="D91" s="40"/>
      <c r="E91" s="40"/>
      <c r="F91" s="40"/>
      <c r="G91" s="41"/>
      <c r="H91" s="40"/>
      <c r="I91" s="41"/>
    </row>
    <row r="92" spans="1:11" s="28" customFormat="1" ht="14.25" customHeight="1" x14ac:dyDescent="0.25">
      <c r="A92" s="15"/>
      <c r="B92" s="40"/>
      <c r="C92" s="40"/>
      <c r="D92" s="40"/>
      <c r="E92" s="40"/>
      <c r="F92" s="40"/>
      <c r="G92" s="41"/>
      <c r="H92" s="40"/>
      <c r="I92" s="41"/>
      <c r="J92" s="15"/>
      <c r="K92" s="15"/>
    </row>
    <row r="93" spans="1:11" ht="14.25" customHeight="1" x14ac:dyDescent="0.25">
      <c r="B93" s="40"/>
      <c r="C93" s="40"/>
      <c r="D93" s="40"/>
      <c r="E93" s="40"/>
      <c r="F93" s="40"/>
      <c r="G93" s="41"/>
      <c r="H93" s="40"/>
      <c r="I93" s="41"/>
    </row>
    <row r="94" spans="1:11" ht="14.25" customHeight="1" x14ac:dyDescent="0.25">
      <c r="B94" s="40"/>
      <c r="C94" s="40"/>
      <c r="D94" s="40"/>
      <c r="E94" s="40"/>
      <c r="F94" s="40"/>
      <c r="G94" s="41"/>
      <c r="H94" s="40"/>
      <c r="I94" s="41"/>
    </row>
    <row r="95" spans="1:11" ht="14.25" customHeight="1" x14ac:dyDescent="0.25">
      <c r="B95" s="40"/>
      <c r="C95" s="40"/>
      <c r="D95" s="40"/>
      <c r="E95" s="40"/>
      <c r="F95" s="40"/>
      <c r="G95" s="41"/>
      <c r="H95" s="40"/>
      <c r="I95" s="41"/>
    </row>
    <row r="96" spans="1:11" s="29" customFormat="1" ht="14.25" customHeight="1" x14ac:dyDescent="0.25">
      <c r="A96" s="15"/>
      <c r="B96" s="40"/>
      <c r="C96" s="40"/>
      <c r="D96" s="40"/>
      <c r="E96" s="40"/>
      <c r="F96" s="40"/>
      <c r="G96" s="41"/>
      <c r="H96" s="40"/>
      <c r="I96" s="41"/>
      <c r="J96" s="15"/>
      <c r="K96" s="15"/>
    </row>
    <row r="97" spans="1:239" s="1" customFormat="1" ht="14.25" customHeight="1" x14ac:dyDescent="0.25">
      <c r="A97" s="15"/>
      <c r="B97" s="40"/>
      <c r="C97" s="40"/>
      <c r="D97" s="40"/>
      <c r="E97" s="40"/>
      <c r="F97" s="40"/>
      <c r="G97" s="41"/>
      <c r="H97" s="40"/>
      <c r="I97" s="41"/>
      <c r="J97" s="15"/>
      <c r="K97" s="15"/>
    </row>
    <row r="98" spans="1:239" s="29" customFormat="1" ht="14.25" customHeight="1" x14ac:dyDescent="0.25">
      <c r="A98" s="15"/>
      <c r="B98" s="40"/>
      <c r="C98" s="40"/>
      <c r="D98" s="40"/>
      <c r="E98" s="40"/>
      <c r="F98" s="40"/>
      <c r="G98" s="41"/>
      <c r="H98" s="40"/>
      <c r="I98" s="41"/>
      <c r="J98" s="15"/>
      <c r="K98" s="15"/>
    </row>
    <row r="99" spans="1:239" s="6" customFormat="1" ht="14.25" customHeight="1" x14ac:dyDescent="0.25">
      <c r="A99" s="15"/>
      <c r="B99" s="40"/>
      <c r="C99" s="40"/>
      <c r="D99" s="40"/>
      <c r="E99" s="40"/>
      <c r="F99" s="40"/>
      <c r="G99" s="41"/>
      <c r="H99" s="40"/>
      <c r="I99" s="41"/>
      <c r="J99" s="15"/>
      <c r="K99" s="1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</row>
    <row r="100" spans="1:239" s="6" customFormat="1" ht="14.25" customHeight="1" x14ac:dyDescent="0.25">
      <c r="A100" s="15"/>
      <c r="B100" s="40"/>
      <c r="C100" s="40"/>
      <c r="D100" s="40"/>
      <c r="E100" s="40"/>
      <c r="F100" s="40"/>
      <c r="G100" s="41"/>
      <c r="H100" s="40"/>
      <c r="I100" s="41"/>
      <c r="J100" s="15"/>
      <c r="K100" s="1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</row>
    <row r="101" spans="1:239" s="6" customFormat="1" ht="14.25" customHeight="1" x14ac:dyDescent="0.25">
      <c r="A101" s="15"/>
      <c r="B101" s="40"/>
      <c r="C101" s="40"/>
      <c r="D101" s="40"/>
      <c r="E101" s="40"/>
      <c r="F101" s="40"/>
      <c r="G101" s="41"/>
      <c r="H101" s="40"/>
      <c r="I101" s="41"/>
      <c r="J101" s="15"/>
      <c r="K101" s="1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</row>
    <row r="102" spans="1:239" s="1" customFormat="1" ht="14.25" customHeight="1" x14ac:dyDescent="0.25">
      <c r="A102" s="15"/>
      <c r="B102" s="40"/>
      <c r="C102" s="40"/>
      <c r="D102" s="40"/>
      <c r="E102" s="40"/>
      <c r="F102" s="40"/>
      <c r="G102" s="41"/>
      <c r="H102" s="40"/>
      <c r="I102" s="41"/>
      <c r="J102" s="15"/>
      <c r="K102" s="15"/>
    </row>
    <row r="103" spans="1:239" ht="14.25" customHeight="1" x14ac:dyDescent="0.25">
      <c r="B103" s="40"/>
      <c r="C103" s="40"/>
      <c r="D103" s="40"/>
      <c r="E103" s="40"/>
      <c r="F103" s="40"/>
      <c r="G103" s="41"/>
      <c r="H103" s="40"/>
      <c r="I103" s="41"/>
    </row>
    <row r="104" spans="1:239" ht="14.25" customHeight="1" x14ac:dyDescent="0.25">
      <c r="B104" s="40"/>
      <c r="C104" s="40"/>
      <c r="D104" s="40"/>
      <c r="E104" s="40"/>
      <c r="F104" s="40"/>
      <c r="G104" s="41"/>
      <c r="H104" s="40"/>
      <c r="I104" s="41"/>
    </row>
    <row r="105" spans="1:239" ht="14.25" customHeight="1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39" ht="14.25" customHeight="1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39" ht="14.25" customHeight="1" x14ac:dyDescent="0.25">
      <c r="B107" s="40"/>
      <c r="C107" s="40"/>
      <c r="D107" s="40"/>
      <c r="E107" s="40"/>
      <c r="F107" s="40"/>
      <c r="G107" s="41"/>
      <c r="H107" s="40"/>
      <c r="I107" s="41"/>
    </row>
    <row r="108" spans="1:239" ht="14.25" customHeight="1" x14ac:dyDescent="0.25">
      <c r="B108" s="40"/>
      <c r="C108" s="40"/>
      <c r="D108" s="40"/>
      <c r="E108" s="40"/>
      <c r="F108" s="40"/>
      <c r="G108" s="41"/>
      <c r="H108" s="40"/>
      <c r="I108" s="41"/>
    </row>
    <row r="109" spans="1:239" ht="14.25" customHeight="1" x14ac:dyDescent="0.25">
      <c r="B109" s="40"/>
      <c r="C109" s="40"/>
      <c r="D109" s="40"/>
      <c r="E109" s="40"/>
      <c r="F109" s="40"/>
      <c r="G109" s="41"/>
      <c r="H109" s="40"/>
      <c r="I109" s="41"/>
    </row>
    <row r="110" spans="1:239" ht="14.25" customHeight="1" x14ac:dyDescent="0.25">
      <c r="B110" s="40"/>
      <c r="C110" s="40"/>
      <c r="D110" s="40"/>
      <c r="E110" s="40"/>
      <c r="F110" s="40"/>
      <c r="G110" s="41"/>
      <c r="H110" s="40"/>
      <c r="I110" s="41"/>
    </row>
    <row r="111" spans="1:239" ht="14.25" customHeight="1" x14ac:dyDescent="0.25">
      <c r="B111" s="40"/>
      <c r="C111" s="40"/>
      <c r="D111" s="40"/>
      <c r="E111" s="40"/>
      <c r="F111" s="40"/>
      <c r="G111" s="41"/>
      <c r="H111" s="40"/>
      <c r="I111" s="41"/>
    </row>
    <row r="112" spans="1:239" ht="14.25" customHeight="1" x14ac:dyDescent="0.25">
      <c r="B112" s="40"/>
      <c r="C112" s="40"/>
      <c r="D112" s="40"/>
      <c r="E112" s="40"/>
      <c r="F112" s="40"/>
      <c r="G112" s="41"/>
      <c r="H112" s="40"/>
      <c r="I112" s="41"/>
    </row>
    <row r="113" spans="1:11" ht="14.25" customHeight="1" x14ac:dyDescent="0.25">
      <c r="B113" s="40"/>
      <c r="C113" s="40"/>
      <c r="D113" s="40"/>
      <c r="E113" s="40"/>
      <c r="F113" s="40"/>
      <c r="G113" s="41"/>
      <c r="H113" s="40"/>
      <c r="I113" s="41"/>
    </row>
    <row r="114" spans="1:11" ht="14.25" customHeight="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ht="14.25" customHeight="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ht="14.25" customHeight="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ht="14.25" customHeight="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ht="14.25" customHeight="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ht="14.25" customHeight="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ht="14.25" customHeight="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ht="14.25" customHeight="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s="28" customFormat="1" ht="14.25" customHeight="1" x14ac:dyDescent="0.25">
      <c r="A122" s="15"/>
      <c r="B122" s="40"/>
      <c r="C122" s="40"/>
      <c r="D122" s="40"/>
      <c r="E122" s="40"/>
      <c r="F122" s="40"/>
      <c r="G122" s="41"/>
      <c r="H122" s="40"/>
      <c r="I122" s="41"/>
      <c r="J122" s="15"/>
      <c r="K122" s="15"/>
    </row>
    <row r="123" spans="1:11" ht="14.2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ht="14.25" customHeight="1" x14ac:dyDescent="0.25">
      <c r="B124" s="40"/>
      <c r="C124" s="40"/>
      <c r="D124" s="40"/>
      <c r="E124" s="40"/>
      <c r="F124" s="40"/>
      <c r="G124" s="41"/>
      <c r="H124" s="40"/>
      <c r="I124" s="41"/>
    </row>
    <row r="125" spans="1:11" ht="14.2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s="29" customFormat="1" ht="14.25" customHeight="1" x14ac:dyDescent="0.25">
      <c r="A126" s="15"/>
      <c r="B126" s="40"/>
      <c r="C126" s="40"/>
      <c r="D126" s="40"/>
      <c r="E126" s="40"/>
      <c r="F126" s="40"/>
      <c r="G126" s="41"/>
      <c r="H126" s="40"/>
      <c r="I126" s="41"/>
      <c r="J126" s="15"/>
      <c r="K126" s="15"/>
    </row>
    <row r="127" spans="1:11" s="1" customFormat="1" ht="14.25" customHeight="1" x14ac:dyDescent="0.25">
      <c r="A127" s="15"/>
      <c r="B127" s="40"/>
      <c r="C127" s="40"/>
      <c r="D127" s="40"/>
      <c r="E127" s="40"/>
      <c r="F127" s="40"/>
      <c r="G127" s="41"/>
      <c r="H127" s="40"/>
      <c r="I127" s="41"/>
      <c r="J127" s="15"/>
      <c r="K127" s="15"/>
    </row>
    <row r="128" spans="1:11" s="29" customFormat="1" ht="14.25" customHeight="1" x14ac:dyDescent="0.25">
      <c r="A128" s="15"/>
      <c r="B128" s="40"/>
      <c r="C128" s="40"/>
      <c r="D128" s="40"/>
      <c r="E128" s="40"/>
      <c r="F128" s="40"/>
      <c r="G128" s="41"/>
      <c r="H128" s="40"/>
      <c r="I128" s="41"/>
      <c r="J128" s="15"/>
      <c r="K128" s="15"/>
    </row>
    <row r="129" spans="1:239" s="6" customFormat="1" ht="14.25" customHeight="1" x14ac:dyDescent="0.25">
      <c r="A129" s="15"/>
      <c r="B129" s="40"/>
      <c r="C129" s="40"/>
      <c r="D129" s="40"/>
      <c r="E129" s="40"/>
      <c r="F129" s="40"/>
      <c r="G129" s="41"/>
      <c r="H129" s="40"/>
      <c r="I129" s="41"/>
      <c r="J129" s="15"/>
      <c r="K129" s="1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</row>
    <row r="130" spans="1:239" s="6" customFormat="1" ht="14.25" customHeight="1" x14ac:dyDescent="0.25">
      <c r="A130" s="15"/>
      <c r="B130" s="40"/>
      <c r="C130" s="40"/>
      <c r="D130" s="40"/>
      <c r="E130" s="40"/>
      <c r="F130" s="40"/>
      <c r="G130" s="41"/>
      <c r="H130" s="40"/>
      <c r="I130" s="41"/>
      <c r="J130" s="15"/>
      <c r="K130" s="1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</row>
    <row r="131" spans="1:239" s="6" customFormat="1" ht="14.25" customHeight="1" x14ac:dyDescent="0.25">
      <c r="A131" s="15"/>
      <c r="B131" s="40"/>
      <c r="C131" s="40"/>
      <c r="D131" s="40"/>
      <c r="E131" s="40"/>
      <c r="F131" s="40"/>
      <c r="G131" s="41"/>
      <c r="H131" s="40"/>
      <c r="I131" s="41"/>
      <c r="J131" s="15"/>
      <c r="K131" s="1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</row>
    <row r="132" spans="1:239" s="1" customFormat="1" ht="14.25" customHeight="1" x14ac:dyDescent="0.25">
      <c r="A132" s="15"/>
      <c r="B132" s="40"/>
      <c r="C132" s="40"/>
      <c r="D132" s="40"/>
      <c r="E132" s="40"/>
      <c r="F132" s="40"/>
      <c r="G132" s="41"/>
      <c r="H132" s="40"/>
      <c r="I132" s="41"/>
      <c r="J132" s="15"/>
      <c r="K132" s="15"/>
    </row>
    <row r="133" spans="1:239" ht="14.25" customHeight="1" x14ac:dyDescent="0.25">
      <c r="B133" s="40"/>
      <c r="C133" s="40"/>
      <c r="D133" s="40"/>
      <c r="E133" s="40"/>
      <c r="F133" s="40"/>
      <c r="G133" s="41"/>
      <c r="H133" s="40"/>
      <c r="I133" s="41"/>
    </row>
    <row r="134" spans="1:239" ht="14.25" customHeight="1" x14ac:dyDescent="0.25">
      <c r="B134" s="40"/>
      <c r="C134" s="40"/>
      <c r="D134" s="40"/>
      <c r="E134" s="40"/>
      <c r="F134" s="40"/>
      <c r="G134" s="41"/>
      <c r="H134" s="40"/>
      <c r="I134" s="41"/>
    </row>
    <row r="135" spans="1:239" ht="14.2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239" ht="14.2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239" ht="14.25" customHeight="1" x14ac:dyDescent="0.25">
      <c r="B137" s="40"/>
      <c r="C137" s="40"/>
      <c r="D137" s="40"/>
      <c r="E137" s="40"/>
      <c r="F137" s="40"/>
      <c r="G137" s="41"/>
      <c r="H137" s="40"/>
      <c r="I137" s="41"/>
    </row>
    <row r="138" spans="1:239" ht="14.2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239" ht="14.25" customHeight="1" x14ac:dyDescent="0.25">
      <c r="B139" s="40"/>
      <c r="C139" s="40"/>
      <c r="D139" s="40"/>
      <c r="E139" s="40"/>
      <c r="F139" s="40"/>
      <c r="G139" s="41"/>
      <c r="H139" s="40"/>
      <c r="I139" s="41"/>
    </row>
    <row r="140" spans="1:239" ht="14.25" customHeight="1" x14ac:dyDescent="0.25">
      <c r="B140" s="40"/>
      <c r="C140" s="40"/>
      <c r="D140" s="40"/>
      <c r="E140" s="40"/>
      <c r="F140" s="40"/>
      <c r="G140" s="41"/>
      <c r="H140" s="40"/>
      <c r="I140" s="41"/>
    </row>
    <row r="141" spans="1:239" ht="14.25" customHeight="1" x14ac:dyDescent="0.25">
      <c r="B141" s="40"/>
      <c r="C141" s="40"/>
      <c r="D141" s="40"/>
      <c r="E141" s="40"/>
      <c r="F141" s="40"/>
      <c r="G141" s="41"/>
      <c r="H141" s="40"/>
      <c r="I141" s="41"/>
    </row>
    <row r="142" spans="1:239" ht="14.25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239" ht="14.25" customHeight="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239" ht="14.25" customHeight="1" x14ac:dyDescent="0.25">
      <c r="B144" s="40"/>
      <c r="C144" s="40"/>
      <c r="D144" s="40"/>
      <c r="E144" s="40"/>
      <c r="F144" s="40"/>
      <c r="G144" s="41"/>
      <c r="H144" s="40"/>
      <c r="I144" s="41"/>
    </row>
    <row r="145" spans="1:11" ht="14.25" customHeight="1" x14ac:dyDescent="0.25">
      <c r="B145" s="40"/>
      <c r="C145" s="40"/>
      <c r="D145" s="40"/>
      <c r="E145" s="40"/>
      <c r="F145" s="40"/>
      <c r="G145" s="41"/>
      <c r="H145" s="40"/>
      <c r="I145" s="41"/>
    </row>
    <row r="146" spans="1:11" ht="14.25" customHeight="1" x14ac:dyDescent="0.25">
      <c r="B146" s="40"/>
      <c r="C146" s="40"/>
      <c r="D146" s="40"/>
      <c r="E146" s="40"/>
      <c r="F146" s="40"/>
      <c r="G146" s="41"/>
      <c r="H146" s="40"/>
      <c r="I146" s="41"/>
    </row>
    <row r="147" spans="1:11" ht="14.25" customHeight="1" x14ac:dyDescent="0.25">
      <c r="B147" s="40"/>
      <c r="C147" s="40"/>
      <c r="D147" s="40"/>
      <c r="E147" s="40"/>
      <c r="F147" s="40"/>
      <c r="G147" s="41"/>
      <c r="H147" s="40"/>
      <c r="I147" s="41"/>
    </row>
    <row r="148" spans="1:11" ht="14.25" customHeight="1" x14ac:dyDescent="0.25">
      <c r="B148" s="40"/>
      <c r="C148" s="40"/>
      <c r="D148" s="40"/>
      <c r="E148" s="40"/>
      <c r="F148" s="40"/>
      <c r="G148" s="41"/>
      <c r="H148" s="40"/>
      <c r="I148" s="41"/>
    </row>
    <row r="149" spans="1:11" ht="14.25" customHeight="1" x14ac:dyDescent="0.25">
      <c r="B149" s="40"/>
      <c r="C149" s="40"/>
      <c r="D149" s="40"/>
      <c r="E149" s="40"/>
      <c r="F149" s="40"/>
      <c r="G149" s="41"/>
      <c r="H149" s="40"/>
      <c r="I149" s="41"/>
    </row>
    <row r="150" spans="1:11" ht="14.25" customHeight="1" x14ac:dyDescent="0.25">
      <c r="B150" s="40"/>
      <c r="C150" s="40"/>
      <c r="D150" s="40"/>
      <c r="E150" s="40"/>
      <c r="F150" s="40"/>
      <c r="G150" s="41"/>
      <c r="H150" s="40"/>
      <c r="I150" s="41"/>
    </row>
    <row r="151" spans="1:11" ht="14.25" customHeight="1" x14ac:dyDescent="0.25">
      <c r="B151" s="40"/>
      <c r="C151" s="40"/>
      <c r="D151" s="40"/>
      <c r="E151" s="40"/>
      <c r="F151" s="40"/>
      <c r="G151" s="41"/>
      <c r="H151" s="40"/>
      <c r="I151" s="41"/>
    </row>
    <row r="152" spans="1:11" ht="14.25" customHeight="1" x14ac:dyDescent="0.25">
      <c r="B152" s="40"/>
      <c r="C152" s="40"/>
      <c r="D152" s="40"/>
      <c r="E152" s="40"/>
      <c r="F152" s="40"/>
      <c r="G152" s="41"/>
      <c r="H152" s="40"/>
      <c r="I152" s="41"/>
    </row>
    <row r="153" spans="1:11" s="28" customFormat="1" ht="14.25" customHeight="1" x14ac:dyDescent="0.25">
      <c r="A153" s="15"/>
      <c r="B153" s="40"/>
      <c r="C153" s="40"/>
      <c r="D153" s="40"/>
      <c r="E153" s="40"/>
      <c r="F153" s="40"/>
      <c r="G153" s="41"/>
      <c r="H153" s="40"/>
      <c r="I153" s="41"/>
      <c r="J153" s="15"/>
      <c r="K153" s="15"/>
    </row>
    <row r="154" spans="1:11" ht="14.25" customHeight="1" x14ac:dyDescent="0.25">
      <c r="B154" s="40"/>
      <c r="C154" s="40"/>
      <c r="D154" s="40"/>
      <c r="E154" s="40"/>
      <c r="F154" s="40"/>
      <c r="G154" s="41"/>
      <c r="H154" s="40"/>
      <c r="I154" s="41"/>
    </row>
    <row r="155" spans="1:11" ht="14.25" customHeight="1" x14ac:dyDescent="0.25">
      <c r="B155" s="40"/>
      <c r="C155" s="40"/>
      <c r="D155" s="40"/>
      <c r="E155" s="40"/>
      <c r="F155" s="40"/>
      <c r="G155" s="41"/>
      <c r="H155" s="40"/>
      <c r="I155" s="41"/>
    </row>
    <row r="156" spans="1:11" ht="14.25" customHeight="1" x14ac:dyDescent="0.25">
      <c r="B156" s="40"/>
      <c r="C156" s="40"/>
      <c r="D156" s="40"/>
      <c r="E156" s="40"/>
      <c r="F156" s="40"/>
      <c r="G156" s="41"/>
      <c r="H156" s="40"/>
      <c r="I156" s="41"/>
    </row>
    <row r="157" spans="1:11" s="29" customFormat="1" ht="14.25" customHeight="1" x14ac:dyDescent="0.25">
      <c r="A157" s="15"/>
      <c r="B157" s="40"/>
      <c r="C157" s="40"/>
      <c r="D157" s="40"/>
      <c r="E157" s="40"/>
      <c r="F157" s="40"/>
      <c r="G157" s="41"/>
      <c r="H157" s="40"/>
      <c r="I157" s="41"/>
      <c r="J157" s="15"/>
      <c r="K157" s="15"/>
    </row>
    <row r="158" spans="1:11" ht="14.25" customHeight="1" x14ac:dyDescent="0.25">
      <c r="B158" s="40"/>
      <c r="C158" s="40"/>
      <c r="D158" s="40"/>
      <c r="E158" s="40"/>
      <c r="F158" s="40"/>
      <c r="G158" s="41"/>
      <c r="H158" s="40"/>
      <c r="I158" s="41"/>
    </row>
    <row r="159" spans="1:11" s="42" customFormat="1" ht="14.25" customHeight="1" x14ac:dyDescent="0.25">
      <c r="A159" s="15"/>
      <c r="B159" s="40"/>
      <c r="C159" s="40"/>
      <c r="D159" s="40"/>
      <c r="E159" s="40"/>
      <c r="F159" s="40"/>
      <c r="G159" s="41"/>
      <c r="H159" s="40"/>
      <c r="I159" s="41"/>
      <c r="J159" s="15"/>
      <c r="K159" s="15"/>
    </row>
    <row r="160" spans="1:11" s="42" customFormat="1" ht="14.25" customHeight="1" x14ac:dyDescent="0.25">
      <c r="A160" s="15"/>
      <c r="B160" s="40"/>
      <c r="C160" s="40"/>
      <c r="D160" s="40"/>
      <c r="E160" s="40"/>
      <c r="F160" s="40"/>
      <c r="G160" s="41"/>
      <c r="H160" s="40"/>
      <c r="I160" s="41"/>
      <c r="J160" s="15"/>
      <c r="K160" s="15"/>
    </row>
    <row r="161" spans="1:11" s="42" customFormat="1" ht="14.25" customHeight="1" x14ac:dyDescent="0.25">
      <c r="A161" s="15"/>
      <c r="B161" s="40"/>
      <c r="C161" s="40"/>
      <c r="D161" s="40"/>
      <c r="E161" s="40"/>
      <c r="F161" s="40"/>
      <c r="G161" s="41"/>
      <c r="H161" s="40"/>
      <c r="I161" s="41"/>
      <c r="J161" s="15"/>
      <c r="K161" s="15"/>
    </row>
    <row r="162" spans="1:11" ht="14.25" customHeight="1" x14ac:dyDescent="0.25">
      <c r="B162" s="40"/>
      <c r="C162" s="40"/>
      <c r="D162" s="40"/>
      <c r="E162" s="40"/>
      <c r="F162" s="40"/>
      <c r="G162" s="41"/>
      <c r="H162" s="40"/>
      <c r="I162" s="41"/>
    </row>
    <row r="163" spans="1:11" ht="14.25" customHeight="1" x14ac:dyDescent="0.25">
      <c r="B163" s="40"/>
      <c r="C163" s="40"/>
      <c r="D163" s="40"/>
      <c r="E163" s="40"/>
      <c r="F163" s="40"/>
      <c r="G163" s="41"/>
      <c r="H163" s="40"/>
      <c r="I163" s="41"/>
    </row>
    <row r="164" spans="1:11" ht="14.25" customHeight="1" x14ac:dyDescent="0.25">
      <c r="B164" s="40"/>
      <c r="C164" s="40"/>
      <c r="D164" s="40"/>
      <c r="E164" s="40"/>
      <c r="F164" s="40"/>
      <c r="G164" s="41"/>
      <c r="H164" s="40"/>
      <c r="I164" s="41"/>
    </row>
    <row r="165" spans="1:11" ht="14.25" customHeight="1" x14ac:dyDescent="0.25">
      <c r="B165" s="40"/>
      <c r="C165" s="40"/>
      <c r="D165" s="40"/>
      <c r="E165" s="40"/>
      <c r="F165" s="40"/>
      <c r="G165" s="41"/>
      <c r="H165" s="40"/>
      <c r="I165" s="41"/>
    </row>
    <row r="166" spans="1:11" ht="14.25" customHeight="1" x14ac:dyDescent="0.25">
      <c r="B166" s="40"/>
      <c r="C166" s="40"/>
      <c r="D166" s="40"/>
      <c r="E166" s="40"/>
      <c r="F166" s="40"/>
      <c r="G166" s="41"/>
      <c r="H166" s="40"/>
      <c r="I166" s="41"/>
    </row>
    <row r="167" spans="1:11" ht="14.25" customHeight="1" x14ac:dyDescent="0.25">
      <c r="B167" s="40"/>
      <c r="C167" s="40"/>
      <c r="D167" s="40"/>
      <c r="E167" s="40"/>
      <c r="F167" s="40"/>
      <c r="G167" s="41"/>
      <c r="H167" s="40"/>
      <c r="I167" s="41"/>
    </row>
    <row r="168" spans="1:11" ht="14.25" customHeight="1" x14ac:dyDescent="0.25">
      <c r="B168" s="40"/>
      <c r="C168" s="40"/>
      <c r="D168" s="40"/>
      <c r="E168" s="40"/>
      <c r="F168" s="40"/>
      <c r="G168" s="41"/>
      <c r="H168" s="40"/>
      <c r="I168" s="41"/>
    </row>
    <row r="169" spans="1:11" ht="14.25" customHeight="1" x14ac:dyDescent="0.25">
      <c r="B169" s="40"/>
      <c r="C169" s="40"/>
      <c r="D169" s="40"/>
      <c r="E169" s="40"/>
      <c r="F169" s="40"/>
      <c r="G169" s="41"/>
      <c r="H169" s="40"/>
      <c r="I169" s="41"/>
    </row>
    <row r="170" spans="1:11" ht="14.25" customHeight="1" x14ac:dyDescent="0.25">
      <c r="B170" s="40"/>
      <c r="C170" s="40"/>
      <c r="D170" s="40"/>
      <c r="E170" s="40"/>
      <c r="F170" s="40"/>
      <c r="G170" s="41"/>
      <c r="H170" s="40"/>
      <c r="I170" s="41"/>
    </row>
    <row r="171" spans="1:11" ht="14.25" customHeight="1" x14ac:dyDescent="0.25">
      <c r="B171" s="40"/>
      <c r="C171" s="40"/>
      <c r="D171" s="40"/>
      <c r="E171" s="40"/>
      <c r="F171" s="40"/>
      <c r="G171" s="41"/>
      <c r="H171" s="40"/>
      <c r="I171" s="41"/>
    </row>
    <row r="172" spans="1:11" ht="14.25" customHeight="1" x14ac:dyDescent="0.25">
      <c r="B172" s="40"/>
      <c r="C172" s="40"/>
      <c r="D172" s="40"/>
      <c r="E172" s="40"/>
      <c r="F172" s="40"/>
      <c r="G172" s="41"/>
      <c r="H172" s="40"/>
      <c r="I172" s="41"/>
    </row>
    <row r="173" spans="1:11" ht="14.25" customHeight="1" x14ac:dyDescent="0.25">
      <c r="B173" s="40"/>
      <c r="C173" s="40"/>
      <c r="D173" s="40"/>
      <c r="E173" s="40"/>
      <c r="F173" s="40"/>
      <c r="G173" s="41"/>
      <c r="H173" s="40"/>
      <c r="I173" s="41"/>
    </row>
    <row r="174" spans="1:11" ht="14.25" customHeight="1" x14ac:dyDescent="0.25">
      <c r="B174" s="40"/>
      <c r="C174" s="40"/>
      <c r="D174" s="40"/>
      <c r="E174" s="40"/>
      <c r="F174" s="40"/>
      <c r="G174" s="41"/>
      <c r="H174" s="40"/>
      <c r="I174" s="41"/>
    </row>
    <row r="175" spans="1:11" ht="14.25" customHeight="1" x14ac:dyDescent="0.25">
      <c r="B175" s="40"/>
      <c r="C175" s="40"/>
      <c r="D175" s="40"/>
      <c r="E175" s="40"/>
      <c r="F175" s="40"/>
      <c r="G175" s="41"/>
      <c r="H175" s="40"/>
      <c r="I175" s="41"/>
    </row>
    <row r="176" spans="1:11" ht="14.25" customHeight="1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ht="14.25" customHeight="1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ht="14.25" customHeight="1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ht="14.25" customHeight="1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ht="14.25" customHeight="1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ht="14.25" customHeight="1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ht="14.25" customHeight="1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ht="14.25" customHeight="1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ht="14.25" customHeight="1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ht="14.25" customHeight="1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ht="14.25" customHeight="1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ht="14.25" customHeight="1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ht="14.25" customHeight="1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ht="14.25" customHeight="1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ht="14.25" customHeight="1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ht="14.25" customHeight="1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ht="14.25" customHeight="1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ht="14.25" customHeight="1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ht="14.25" customHeight="1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ht="14.25" customHeight="1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ht="14.25" customHeight="1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ht="14.25" customHeight="1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ht="14.25" customHeight="1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ht="14.25" customHeight="1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ht="14.25" customHeight="1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ht="14.25" customHeight="1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ht="14.25" customHeight="1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ht="14.25" customHeight="1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ht="14.25" customHeight="1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ht="14.25" customHeight="1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ht="14.25" customHeight="1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ht="14.25" customHeight="1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ht="14.25" customHeight="1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ht="14.25" customHeight="1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ht="14.25" customHeight="1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ht="14.25" customHeight="1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ht="14.25" customHeight="1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ht="14.25" customHeight="1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ht="14.25" customHeight="1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ht="14.25" customHeight="1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ht="14.25" customHeight="1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ht="14.25" customHeight="1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ht="14.25" customHeight="1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ht="14.25" customHeight="1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ht="14.25" customHeight="1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ht="14.25" customHeight="1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ht="14.25" customHeight="1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ht="14.25" customHeight="1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ht="14.25" customHeight="1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ht="14.25" customHeight="1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ht="14.25" customHeight="1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ht="14.25" customHeight="1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ht="14.25" customHeight="1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ht="14.25" customHeight="1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ht="14.25" customHeight="1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ht="14.25" customHeight="1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ht="14.25" customHeight="1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ht="14.25" customHeight="1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ht="14.25" customHeight="1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ht="14.25" customHeight="1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ht="14.25" customHeight="1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ht="14.25" customHeight="1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ht="14.25" customHeight="1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ht="14.25" customHeight="1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ht="14.25" customHeight="1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ht="14.25" customHeight="1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ht="14.25" customHeight="1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ht="14.25" customHeight="1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ht="14.25" customHeight="1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ht="14.25" customHeight="1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ht="14.25" customHeight="1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ht="14.25" customHeight="1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ht="14.25" customHeight="1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ht="14.25" customHeight="1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ht="14.25" customHeight="1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ht="14.25" customHeight="1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ht="14.25" customHeight="1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ht="14.25" customHeight="1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ht="14.25" customHeight="1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ht="14.25" customHeight="1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ht="14.25" customHeight="1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ht="14.25" customHeight="1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ht="14.25" customHeight="1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ht="14.25" customHeight="1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ht="14.25" customHeight="1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ht="14.25" customHeight="1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ht="14.25" customHeight="1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ht="14.25" customHeight="1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ht="14.25" customHeight="1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ht="14.25" customHeight="1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ht="14.25" customHeight="1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ht="14.25" customHeight="1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ht="14.25" customHeight="1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ht="14.25" customHeight="1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ht="14.25" customHeight="1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ht="14.25" customHeight="1" x14ac:dyDescent="0.25">
      <c r="B271" s="40"/>
      <c r="C271" s="40"/>
      <c r="D271" s="40"/>
      <c r="E271" s="40"/>
      <c r="F271" s="40"/>
      <c r="G271" s="41"/>
      <c r="H271" s="40"/>
      <c r="I271" s="41"/>
    </row>
    <row r="272" spans="2:9" ht="14.25" customHeight="1" x14ac:dyDescent="0.25">
      <c r="B272" s="40"/>
      <c r="C272" s="40"/>
      <c r="D272" s="40"/>
      <c r="E272" s="40"/>
      <c r="F272" s="40"/>
      <c r="G272" s="41"/>
      <c r="H272" s="40"/>
      <c r="I272" s="41"/>
    </row>
    <row r="273" spans="2:9" ht="14.25" customHeight="1" x14ac:dyDescent="0.25">
      <c r="B273" s="40"/>
      <c r="C273" s="40"/>
      <c r="D273" s="40"/>
      <c r="E273" s="40"/>
      <c r="F273" s="40"/>
      <c r="G273" s="41"/>
      <c r="H273" s="40"/>
      <c r="I273" s="41"/>
    </row>
    <row r="274" spans="2:9" ht="14.25" customHeight="1" x14ac:dyDescent="0.25">
      <c r="B274" s="40"/>
      <c r="C274" s="40"/>
      <c r="D274" s="40"/>
      <c r="E274" s="40"/>
      <c r="F274" s="40"/>
      <c r="G274" s="41"/>
      <c r="H274" s="40"/>
      <c r="I274" s="41"/>
    </row>
    <row r="275" spans="2:9" ht="14.25" customHeight="1" x14ac:dyDescent="0.25">
      <c r="B275" s="40"/>
      <c r="C275" s="40"/>
      <c r="D275" s="40"/>
      <c r="E275" s="40"/>
      <c r="F275" s="40"/>
      <c r="G275" s="41"/>
      <c r="H275" s="40"/>
      <c r="I275" s="41"/>
    </row>
    <row r="276" spans="2:9" ht="14.25" customHeight="1" x14ac:dyDescent="0.25">
      <c r="B276" s="40"/>
      <c r="C276" s="40"/>
      <c r="D276" s="40"/>
      <c r="E276" s="40"/>
      <c r="F276" s="40"/>
      <c r="G276" s="41"/>
      <c r="H276" s="40"/>
      <c r="I276" s="41"/>
    </row>
    <row r="277" spans="2:9" ht="14.25" customHeight="1" x14ac:dyDescent="0.25">
      <c r="B277" s="40"/>
      <c r="C277" s="40"/>
      <c r="D277" s="40"/>
      <c r="E277" s="40"/>
      <c r="F277" s="40"/>
      <c r="G277" s="41"/>
      <c r="H277" s="40"/>
      <c r="I277" s="41"/>
    </row>
    <row r="278" spans="2:9" ht="14.25" customHeight="1" x14ac:dyDescent="0.25">
      <c r="B278" s="40"/>
      <c r="C278" s="40"/>
      <c r="D278" s="40"/>
      <c r="E278" s="40"/>
      <c r="F278" s="40"/>
      <c r="G278" s="41"/>
      <c r="H278" s="40"/>
      <c r="I278" s="41"/>
    </row>
    <row r="279" spans="2:9" ht="14.25" customHeight="1" x14ac:dyDescent="0.25">
      <c r="B279" s="40"/>
      <c r="C279" s="40"/>
      <c r="D279" s="40"/>
      <c r="E279" s="40"/>
      <c r="F279" s="40"/>
      <c r="G279" s="41"/>
      <c r="H279" s="40"/>
      <c r="I279" s="41"/>
    </row>
    <row r="280" spans="2:9" ht="14.25" customHeight="1" x14ac:dyDescent="0.25">
      <c r="B280" s="40"/>
      <c r="C280" s="40"/>
      <c r="D280" s="40"/>
      <c r="E280" s="40"/>
      <c r="F280" s="40"/>
      <c r="G280" s="41"/>
      <c r="H280" s="40"/>
      <c r="I280" s="41"/>
    </row>
    <row r="281" spans="2:9" ht="14.25" customHeight="1" x14ac:dyDescent="0.25">
      <c r="B281" s="40"/>
      <c r="C281" s="40"/>
      <c r="D281" s="40"/>
      <c r="E281" s="40"/>
      <c r="F281" s="40"/>
      <c r="G281" s="41"/>
      <c r="H281" s="40"/>
      <c r="I281" s="41"/>
    </row>
    <row r="282" spans="2:9" ht="14.25" customHeight="1" x14ac:dyDescent="0.25">
      <c r="B282" s="40"/>
      <c r="C282" s="40"/>
      <c r="D282" s="40"/>
      <c r="E282" s="40"/>
      <c r="F282" s="40"/>
      <c r="G282" s="41"/>
      <c r="H282" s="40"/>
      <c r="I282" s="41"/>
    </row>
    <row r="283" spans="2:9" ht="14.25" customHeight="1" x14ac:dyDescent="0.25">
      <c r="B283" s="40"/>
      <c r="C283" s="40"/>
      <c r="D283" s="40"/>
      <c r="E283" s="40"/>
      <c r="F283" s="40"/>
      <c r="G283" s="41"/>
      <c r="H283" s="40"/>
      <c r="I283" s="41"/>
    </row>
    <row r="284" spans="2:9" ht="14.25" customHeight="1" x14ac:dyDescent="0.25">
      <c r="B284" s="40"/>
      <c r="C284" s="40"/>
      <c r="D284" s="40"/>
      <c r="E284" s="40"/>
      <c r="F284" s="40"/>
      <c r="G284" s="41"/>
      <c r="H284" s="40"/>
      <c r="I284" s="41"/>
    </row>
    <row r="285" spans="2:9" ht="14.25" customHeight="1" x14ac:dyDescent="0.25">
      <c r="B285" s="40"/>
      <c r="C285" s="40"/>
      <c r="D285" s="40"/>
      <c r="E285" s="40"/>
      <c r="F285" s="40"/>
      <c r="G285" s="41"/>
      <c r="H285" s="40"/>
      <c r="I285" s="41"/>
    </row>
    <row r="286" spans="2:9" ht="14.25" customHeight="1" x14ac:dyDescent="0.25">
      <c r="B286" s="40"/>
      <c r="C286" s="40"/>
      <c r="D286" s="40"/>
      <c r="E286" s="40"/>
      <c r="F286" s="40"/>
      <c r="G286" s="41"/>
      <c r="H286" s="40"/>
      <c r="I286" s="41"/>
    </row>
    <row r="287" spans="2:9" ht="14.25" customHeight="1" x14ac:dyDescent="0.25">
      <c r="B287" s="40"/>
      <c r="C287" s="40"/>
      <c r="D287" s="40"/>
      <c r="E287" s="40"/>
      <c r="F287" s="40"/>
      <c r="G287" s="41"/>
      <c r="H287" s="40"/>
      <c r="I287" s="41"/>
    </row>
    <row r="288" spans="2:9" ht="14.25" customHeight="1" x14ac:dyDescent="0.25">
      <c r="B288" s="40"/>
      <c r="C288" s="40"/>
      <c r="D288" s="40"/>
      <c r="E288" s="40"/>
      <c r="F288" s="40"/>
      <c r="G288" s="41"/>
      <c r="H288" s="40"/>
      <c r="I288" s="41"/>
    </row>
    <row r="289" spans="2:9" ht="14.25" customHeight="1" x14ac:dyDescent="0.25">
      <c r="B289" s="40"/>
      <c r="C289" s="40"/>
      <c r="D289" s="40"/>
      <c r="E289" s="40"/>
      <c r="F289" s="40"/>
      <c r="G289" s="41"/>
      <c r="H289" s="40"/>
      <c r="I289" s="41"/>
    </row>
    <row r="290" spans="2:9" ht="14.25" customHeight="1" x14ac:dyDescent="0.25">
      <c r="B290" s="40"/>
      <c r="C290" s="40"/>
      <c r="D290" s="40"/>
      <c r="E290" s="40"/>
      <c r="F290" s="40"/>
      <c r="G290" s="41"/>
      <c r="H290" s="40"/>
      <c r="I290" s="41"/>
    </row>
    <row r="291" spans="2:9" ht="14.25" customHeight="1" x14ac:dyDescent="0.25">
      <c r="B291" s="40"/>
      <c r="C291" s="40"/>
      <c r="D291" s="40"/>
      <c r="E291" s="40"/>
      <c r="F291" s="40"/>
      <c r="G291" s="41"/>
      <c r="H291" s="40"/>
      <c r="I291" s="41"/>
    </row>
    <row r="292" spans="2:9" ht="14.25" customHeight="1" x14ac:dyDescent="0.25">
      <c r="B292" s="40"/>
      <c r="C292" s="40"/>
      <c r="D292" s="40"/>
      <c r="E292" s="40"/>
      <c r="F292" s="40"/>
      <c r="G292" s="41"/>
      <c r="H292" s="40"/>
      <c r="I292" s="41"/>
    </row>
    <row r="293" spans="2:9" ht="14.25" customHeight="1" x14ac:dyDescent="0.25">
      <c r="B293" s="40"/>
      <c r="C293" s="40"/>
      <c r="D293" s="40"/>
      <c r="E293" s="40"/>
      <c r="F293" s="40"/>
      <c r="G293" s="41"/>
      <c r="H293" s="40"/>
      <c r="I293" s="41"/>
    </row>
  </sheetData>
  <mergeCells count="4">
    <mergeCell ref="A1:I1"/>
    <mergeCell ref="B2:B3"/>
    <mergeCell ref="D2:F2"/>
    <mergeCell ref="A43:I43"/>
  </mergeCells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292"/>
  <sheetViews>
    <sheetView zoomScaleNormal="100" zoomScaleSheetLayoutView="100" workbookViewId="0">
      <selection activeCell="A43" sqref="A43:I43"/>
    </sheetView>
  </sheetViews>
  <sheetFormatPr defaultColWidth="6.7109375" defaultRowHeight="12.75" x14ac:dyDescent="0.25"/>
  <cols>
    <col min="1" max="1" width="6.140625" style="15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customWidth="1"/>
    <col min="8" max="8" width="7.5703125" style="15" customWidth="1"/>
    <col min="9" max="9" width="8.42578125" style="43" customWidth="1"/>
    <col min="10" max="10" width="2.85546875" style="6" customWidth="1"/>
    <col min="11" max="11" width="2" style="6" customWidth="1"/>
    <col min="12" max="13" width="6.7109375" style="15"/>
    <col min="14" max="14" width="7.28515625" style="15" customWidth="1"/>
    <col min="15" max="16384" width="6.7109375" style="15"/>
  </cols>
  <sheetData>
    <row r="1" spans="1:230" s="1" customFormat="1" ht="14.25" customHeight="1" x14ac:dyDescent="0.2">
      <c r="A1" s="78" t="s">
        <v>240</v>
      </c>
      <c r="B1" s="79"/>
      <c r="C1" s="79"/>
      <c r="D1" s="79"/>
      <c r="E1" s="79"/>
      <c r="F1" s="79"/>
      <c r="G1" s="79"/>
      <c r="H1" s="79"/>
      <c r="I1" s="79"/>
      <c r="J1" s="44"/>
      <c r="K1" s="44"/>
    </row>
    <row r="2" spans="1:230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</row>
    <row r="3" spans="1:230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</row>
    <row r="4" spans="1:230" s="6" customFormat="1" ht="13.5" customHeight="1" x14ac:dyDescent="0.25">
      <c r="A4" s="2">
        <v>93036</v>
      </c>
      <c r="B4" s="45" t="s">
        <v>198</v>
      </c>
      <c r="C4" s="46">
        <v>414</v>
      </c>
      <c r="D4" s="47">
        <v>207</v>
      </c>
      <c r="E4" s="47">
        <v>211</v>
      </c>
      <c r="F4" s="46">
        <v>418</v>
      </c>
      <c r="G4" s="48">
        <f>(F4-C4)/C4*100</f>
        <v>0.96618357487922701</v>
      </c>
      <c r="H4" s="70">
        <v>5939</v>
      </c>
      <c r="I4" s="48">
        <f t="shared" ref="I4:I42" si="0">F4/H4*100</f>
        <v>7.0382219228826397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</row>
    <row r="5" spans="1:230" s="1" customFormat="1" ht="13.5" customHeight="1" x14ac:dyDescent="0.2">
      <c r="A5" s="23">
        <v>93037</v>
      </c>
      <c r="B5" s="49" t="s">
        <v>199</v>
      </c>
      <c r="C5" s="21">
        <v>2094</v>
      </c>
      <c r="D5" s="50">
        <v>965</v>
      </c>
      <c r="E5" s="50">
        <v>1153</v>
      </c>
      <c r="F5" s="21">
        <v>2118</v>
      </c>
      <c r="G5" s="14">
        <f t="shared" ref="G5:G42" si="1">(F5-C5)/C5*100</f>
        <v>1.1461318051575931</v>
      </c>
      <c r="H5" s="71">
        <v>19905</v>
      </c>
      <c r="I5" s="14">
        <f t="shared" si="0"/>
        <v>10.640542577241899</v>
      </c>
      <c r="J5" s="44"/>
      <c r="K5" s="44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</row>
    <row r="6" spans="1:230" s="1" customFormat="1" ht="13.5" customHeight="1" x14ac:dyDescent="0.2">
      <c r="A6" s="23">
        <v>93038</v>
      </c>
      <c r="B6" s="49" t="s">
        <v>200</v>
      </c>
      <c r="C6" s="21">
        <v>696</v>
      </c>
      <c r="D6" s="50">
        <v>424</v>
      </c>
      <c r="E6" s="50">
        <v>297</v>
      </c>
      <c r="F6" s="21">
        <v>721</v>
      </c>
      <c r="G6" s="14">
        <f t="shared" si="1"/>
        <v>3.5919540229885056</v>
      </c>
      <c r="H6" s="71">
        <v>4633</v>
      </c>
      <c r="I6" s="14">
        <f t="shared" si="0"/>
        <v>15.562270666954456</v>
      </c>
      <c r="J6" s="44"/>
      <c r="K6" s="44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</row>
    <row r="7" spans="1:230" s="1" customFormat="1" ht="13.5" customHeight="1" x14ac:dyDescent="0.2">
      <c r="A7" s="23">
        <v>93039</v>
      </c>
      <c r="B7" s="49" t="s">
        <v>222</v>
      </c>
      <c r="C7" s="21">
        <v>151</v>
      </c>
      <c r="D7" s="50">
        <v>93</v>
      </c>
      <c r="E7" s="50">
        <v>83</v>
      </c>
      <c r="F7" s="21">
        <v>176</v>
      </c>
      <c r="G7" s="14">
        <f t="shared" si="1"/>
        <v>16.556291390728479</v>
      </c>
      <c r="H7" s="71">
        <v>1476</v>
      </c>
      <c r="I7" s="14">
        <f t="shared" si="0"/>
        <v>11.924119241192411</v>
      </c>
      <c r="J7" s="44"/>
      <c r="K7" s="44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</row>
    <row r="8" spans="1:230" s="1" customFormat="1" ht="13.5" customHeight="1" x14ac:dyDescent="0.2">
      <c r="A8" s="23">
        <v>93040</v>
      </c>
      <c r="B8" s="49" t="s">
        <v>201</v>
      </c>
      <c r="C8" s="21">
        <v>268</v>
      </c>
      <c r="D8" s="50">
        <v>140</v>
      </c>
      <c r="E8" s="50">
        <v>127</v>
      </c>
      <c r="F8" s="21">
        <v>267</v>
      </c>
      <c r="G8" s="14">
        <f t="shared" si="1"/>
        <v>-0.37313432835820892</v>
      </c>
      <c r="H8" s="71">
        <v>4328</v>
      </c>
      <c r="I8" s="14">
        <f t="shared" si="0"/>
        <v>6.1691312384473198</v>
      </c>
      <c r="J8" s="52"/>
      <c r="K8" s="44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</row>
    <row r="9" spans="1:230" s="1" customFormat="1" ht="13.5" customHeight="1" x14ac:dyDescent="0.2">
      <c r="A9" s="23">
        <v>93041</v>
      </c>
      <c r="B9" s="49" t="s">
        <v>202</v>
      </c>
      <c r="C9" s="21">
        <v>1319</v>
      </c>
      <c r="D9" s="50">
        <v>634</v>
      </c>
      <c r="E9" s="50">
        <v>747</v>
      </c>
      <c r="F9" s="21">
        <v>1381</v>
      </c>
      <c r="G9" s="14">
        <f t="shared" si="1"/>
        <v>4.7005307050796059</v>
      </c>
      <c r="H9" s="71">
        <v>15063</v>
      </c>
      <c r="I9" s="14">
        <f t="shared" si="0"/>
        <v>9.1681603930159987</v>
      </c>
      <c r="J9" s="53"/>
      <c r="K9" s="44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</row>
    <row r="10" spans="1:230" s="1" customFormat="1" ht="13.5" customHeight="1" x14ac:dyDescent="0.2">
      <c r="A10" s="23">
        <v>93042</v>
      </c>
      <c r="B10" s="49" t="s">
        <v>203</v>
      </c>
      <c r="C10" s="21">
        <v>198</v>
      </c>
      <c r="D10" s="50">
        <v>95</v>
      </c>
      <c r="E10" s="50">
        <v>115</v>
      </c>
      <c r="F10" s="21">
        <v>210</v>
      </c>
      <c r="G10" s="14">
        <f t="shared" si="1"/>
        <v>6.0606060606060606</v>
      </c>
      <c r="H10" s="71">
        <v>2231</v>
      </c>
      <c r="I10" s="14">
        <f t="shared" si="0"/>
        <v>9.4128193635141191</v>
      </c>
      <c r="J10" s="52"/>
      <c r="K10" s="44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</row>
    <row r="11" spans="1:230" s="1" customFormat="1" ht="13.5" customHeight="1" x14ac:dyDescent="0.2">
      <c r="A11" s="23">
        <v>93043</v>
      </c>
      <c r="B11" s="49" t="s">
        <v>204</v>
      </c>
      <c r="C11" s="21">
        <v>363</v>
      </c>
      <c r="D11" s="50">
        <v>146</v>
      </c>
      <c r="E11" s="50">
        <v>206</v>
      </c>
      <c r="F11" s="21">
        <v>352</v>
      </c>
      <c r="G11" s="14">
        <f t="shared" si="1"/>
        <v>-3.0303030303030303</v>
      </c>
      <c r="H11" s="71">
        <v>6367</v>
      </c>
      <c r="I11" s="14">
        <f t="shared" si="0"/>
        <v>5.5285063609235117</v>
      </c>
      <c r="J11" s="52"/>
      <c r="K11" s="44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</row>
    <row r="12" spans="1:230" s="1" customFormat="1" ht="13.5" customHeight="1" x14ac:dyDescent="0.2">
      <c r="A12" s="23">
        <v>93044</v>
      </c>
      <c r="B12" s="49" t="s">
        <v>205</v>
      </c>
      <c r="C12" s="21">
        <v>1477</v>
      </c>
      <c r="D12" s="50">
        <v>749</v>
      </c>
      <c r="E12" s="50">
        <v>762</v>
      </c>
      <c r="F12" s="21">
        <v>1511</v>
      </c>
      <c r="G12" s="14">
        <f t="shared" si="1"/>
        <v>2.3019634394041977</v>
      </c>
      <c r="H12" s="71">
        <v>12151</v>
      </c>
      <c r="I12" s="14">
        <f t="shared" si="0"/>
        <v>12.435190519298823</v>
      </c>
      <c r="J12" s="52"/>
      <c r="K12" s="44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</row>
    <row r="13" spans="1:230" s="1" customFormat="1" ht="13.5" customHeight="1" x14ac:dyDescent="0.2">
      <c r="A13" s="23">
        <v>93045</v>
      </c>
      <c r="B13" s="49" t="s">
        <v>206</v>
      </c>
      <c r="C13" s="21">
        <v>11</v>
      </c>
      <c r="D13" s="50">
        <v>4</v>
      </c>
      <c r="E13" s="50">
        <v>4</v>
      </c>
      <c r="F13" s="21">
        <v>8</v>
      </c>
      <c r="G13" s="14">
        <f t="shared" si="1"/>
        <v>-27.27272727272727</v>
      </c>
      <c r="H13" s="71">
        <v>301</v>
      </c>
      <c r="I13" s="14">
        <f t="shared" si="0"/>
        <v>2.6578073089700998</v>
      </c>
      <c r="J13" s="52"/>
      <c r="K13" s="44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</row>
    <row r="14" spans="1:230" s="1" customFormat="1" ht="13.5" customHeight="1" x14ac:dyDescent="0.2">
      <c r="A14" s="23">
        <v>93046</v>
      </c>
      <c r="B14" s="49" t="s">
        <v>207</v>
      </c>
      <c r="C14" s="21">
        <v>14</v>
      </c>
      <c r="D14" s="50">
        <v>13</v>
      </c>
      <c r="E14" s="50">
        <v>13</v>
      </c>
      <c r="F14" s="21">
        <v>26</v>
      </c>
      <c r="G14" s="14">
        <f t="shared" si="1"/>
        <v>85.714285714285708</v>
      </c>
      <c r="H14" s="71">
        <v>367</v>
      </c>
      <c r="I14" s="14">
        <f t="shared" si="0"/>
        <v>7.0844686648501369</v>
      </c>
      <c r="J14" s="52"/>
      <c r="K14" s="44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</row>
    <row r="15" spans="1:230" s="1" customFormat="1" ht="13.5" customHeight="1" x14ac:dyDescent="0.2">
      <c r="A15" s="23">
        <v>93047</v>
      </c>
      <c r="B15" s="49" t="s">
        <v>208</v>
      </c>
      <c r="C15" s="21">
        <v>128</v>
      </c>
      <c r="D15" s="50">
        <v>65</v>
      </c>
      <c r="E15" s="50">
        <v>69</v>
      </c>
      <c r="F15" s="21">
        <v>134</v>
      </c>
      <c r="G15" s="14">
        <f t="shared" si="1"/>
        <v>4.6875</v>
      </c>
      <c r="H15" s="71">
        <v>1790</v>
      </c>
      <c r="I15" s="14">
        <f t="shared" si="0"/>
        <v>7.4860335195530734</v>
      </c>
      <c r="J15" s="52"/>
      <c r="K15" s="44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</row>
    <row r="16" spans="1:230" s="1" customFormat="1" ht="13.5" customHeight="1" x14ac:dyDescent="0.2">
      <c r="A16" s="23">
        <v>93049</v>
      </c>
      <c r="B16" s="49" t="s">
        <v>210</v>
      </c>
      <c r="C16" s="21">
        <v>25</v>
      </c>
      <c r="D16" s="50">
        <v>7</v>
      </c>
      <c r="E16" s="50">
        <v>16</v>
      </c>
      <c r="F16" s="21">
        <v>23</v>
      </c>
      <c r="G16" s="14">
        <f t="shared" ref="G16:G19" si="2">(F16-C16)/C16*100</f>
        <v>-8</v>
      </c>
      <c r="H16" s="71">
        <v>734</v>
      </c>
      <c r="I16" s="14">
        <f t="shared" ref="I16:I19" si="3">F16/H16*100</f>
        <v>3.1335149863760217</v>
      </c>
      <c r="J16" s="52"/>
      <c r="K16" s="44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</row>
    <row r="17" spans="1:230" s="1" customFormat="1" ht="13.5" customHeight="1" x14ac:dyDescent="0.2">
      <c r="A17" s="23">
        <v>93050</v>
      </c>
      <c r="B17" s="49" t="s">
        <v>211</v>
      </c>
      <c r="C17" s="21">
        <v>104</v>
      </c>
      <c r="D17" s="50">
        <v>46</v>
      </c>
      <c r="E17" s="50">
        <v>52</v>
      </c>
      <c r="F17" s="21">
        <v>98</v>
      </c>
      <c r="G17" s="14">
        <f t="shared" si="2"/>
        <v>-5.7692307692307692</v>
      </c>
      <c r="H17" s="71">
        <v>1343</v>
      </c>
      <c r="I17" s="14">
        <f t="shared" si="3"/>
        <v>7.2970960536113179</v>
      </c>
      <c r="J17" s="52"/>
      <c r="K17" s="44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</row>
    <row r="18" spans="1:230" s="1" customFormat="1" ht="13.5" customHeight="1" x14ac:dyDescent="0.2">
      <c r="A18" s="23">
        <v>93051</v>
      </c>
      <c r="B18" s="49" t="s">
        <v>212</v>
      </c>
      <c r="C18" s="21">
        <v>644</v>
      </c>
      <c r="D18" s="50">
        <v>321</v>
      </c>
      <c r="E18" s="50">
        <v>343</v>
      </c>
      <c r="F18" s="21">
        <v>664</v>
      </c>
      <c r="G18" s="14">
        <f t="shared" si="2"/>
        <v>3.1055900621118013</v>
      </c>
      <c r="H18" s="71">
        <v>8483</v>
      </c>
      <c r="I18" s="14">
        <f t="shared" si="3"/>
        <v>7.8274195449722974</v>
      </c>
      <c r="J18" s="52"/>
      <c r="K18" s="44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</row>
    <row r="19" spans="1:230" s="1" customFormat="1" ht="13.5" customHeight="1" x14ac:dyDescent="0.2">
      <c r="A19" s="23">
        <v>93052</v>
      </c>
      <c r="B19" s="49" t="s">
        <v>209</v>
      </c>
      <c r="C19" s="21">
        <v>243</v>
      </c>
      <c r="D19" s="50">
        <v>108</v>
      </c>
      <c r="E19" s="50">
        <v>138</v>
      </c>
      <c r="F19" s="21">
        <v>246</v>
      </c>
      <c r="G19" s="14">
        <f t="shared" si="2"/>
        <v>1.2345679012345678</v>
      </c>
      <c r="H19" s="71">
        <v>1677</v>
      </c>
      <c r="I19" s="14">
        <f t="shared" si="3"/>
        <v>14.669051878354203</v>
      </c>
      <c r="J19" s="52"/>
      <c r="K19" s="44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</row>
    <row r="20" spans="1:230" s="1" customFormat="1" ht="13.5" customHeight="1" x14ac:dyDescent="0.2">
      <c r="A20" s="23">
        <v>93053</v>
      </c>
      <c r="B20" s="49" t="s">
        <v>234</v>
      </c>
      <c r="C20" s="21">
        <v>392</v>
      </c>
      <c r="D20" s="13">
        <v>193</v>
      </c>
      <c r="E20" s="50">
        <v>214</v>
      </c>
      <c r="F20" s="21">
        <v>407</v>
      </c>
      <c r="G20" s="14">
        <f t="shared" si="1"/>
        <v>3.8265306122448979</v>
      </c>
      <c r="H20" s="71">
        <v>3921</v>
      </c>
      <c r="I20" s="14">
        <f t="shared" si="0"/>
        <v>10.380005100739607</v>
      </c>
      <c r="J20" s="52"/>
      <c r="K20" s="44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</row>
    <row r="21" spans="1:230" s="1" customFormat="1" ht="13.5" customHeight="1" x14ac:dyDescent="0.2">
      <c r="A21" s="54" t="s">
        <v>6</v>
      </c>
      <c r="B21" s="54" t="s">
        <v>3</v>
      </c>
      <c r="C21" s="55">
        <f>SUM(C22:C42,'3'!C4:C42,'4'!C4:C42,'5'!C4:C40)</f>
        <v>39472</v>
      </c>
      <c r="D21" s="56">
        <f>SUM(D22:D42,'3'!D4:D42,'4'!D4:D42,'5'!D4:D40)</f>
        <v>17848</v>
      </c>
      <c r="E21" s="56">
        <f>SUM(E22:E42,'3'!E4:E42,'4'!E4:E42,'5'!E4:E40)</f>
        <v>22002</v>
      </c>
      <c r="F21" s="55">
        <f>SUM(F22:F42,'3'!F4:F42,'4'!F4:F42,'5'!F4:F40)</f>
        <v>39850</v>
      </c>
      <c r="G21" s="48">
        <f t="shared" si="1"/>
        <v>0.95764085934333198</v>
      </c>
      <c r="H21" s="70">
        <f>SUM(H22:H42,'3'!H4:H42,'4'!H4:H42,'5'!H4:H40)</f>
        <v>530696</v>
      </c>
      <c r="I21" s="48">
        <f t="shared" si="0"/>
        <v>7.5090070398118698</v>
      </c>
      <c r="J21" s="52"/>
      <c r="K21" s="44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</row>
    <row r="22" spans="1:230" s="1" customFormat="1" ht="13.5" customHeight="1" x14ac:dyDescent="0.2">
      <c r="A22" s="23">
        <v>30001</v>
      </c>
      <c r="B22" s="49" t="s">
        <v>7</v>
      </c>
      <c r="C22" s="21">
        <v>97</v>
      </c>
      <c r="D22" s="50">
        <v>50</v>
      </c>
      <c r="E22" s="50">
        <v>62</v>
      </c>
      <c r="F22" s="21">
        <v>112</v>
      </c>
      <c r="G22" s="14">
        <f t="shared" si="1"/>
        <v>15.463917525773196</v>
      </c>
      <c r="H22" s="71">
        <v>2243</v>
      </c>
      <c r="I22" s="14">
        <f t="shared" si="0"/>
        <v>4.9933125278644672</v>
      </c>
      <c r="J22" s="52"/>
      <c r="K22" s="44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</row>
    <row r="23" spans="1:230" s="1" customFormat="1" ht="13.5" customHeight="1" x14ac:dyDescent="0.2">
      <c r="A23" s="23">
        <v>30002</v>
      </c>
      <c r="B23" s="49" t="s">
        <v>8</v>
      </c>
      <c r="C23" s="21">
        <v>28</v>
      </c>
      <c r="D23" s="50">
        <v>17</v>
      </c>
      <c r="E23" s="50">
        <v>20</v>
      </c>
      <c r="F23" s="21">
        <v>37</v>
      </c>
      <c r="G23" s="14">
        <f t="shared" si="1"/>
        <v>32.142857142857146</v>
      </c>
      <c r="H23" s="71">
        <v>857</v>
      </c>
      <c r="I23" s="14">
        <f t="shared" si="0"/>
        <v>4.3173862310385065</v>
      </c>
      <c r="J23" s="52"/>
      <c r="K23" s="44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</row>
    <row r="24" spans="1:230" s="1" customFormat="1" ht="13.5" customHeight="1" x14ac:dyDescent="0.2">
      <c r="A24" s="23">
        <v>30003</v>
      </c>
      <c r="B24" s="49" t="s">
        <v>9</v>
      </c>
      <c r="C24" s="21">
        <v>38</v>
      </c>
      <c r="D24" s="50">
        <v>18</v>
      </c>
      <c r="E24" s="50">
        <v>18</v>
      </c>
      <c r="F24" s="21">
        <v>36</v>
      </c>
      <c r="G24" s="14">
        <f t="shared" si="1"/>
        <v>-5.2631578947368416</v>
      </c>
      <c r="H24" s="71">
        <v>983</v>
      </c>
      <c r="I24" s="14">
        <f t="shared" si="0"/>
        <v>3.6622583926754833</v>
      </c>
      <c r="J24" s="52"/>
      <c r="K24" s="44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</row>
    <row r="25" spans="1:230" s="1" customFormat="1" ht="13.5" customHeight="1" x14ac:dyDescent="0.2">
      <c r="A25" s="23">
        <v>30004</v>
      </c>
      <c r="B25" s="49" t="s">
        <v>10</v>
      </c>
      <c r="C25" s="21">
        <v>132</v>
      </c>
      <c r="D25" s="50">
        <v>48</v>
      </c>
      <c r="E25" s="50">
        <v>84</v>
      </c>
      <c r="F25" s="21">
        <v>132</v>
      </c>
      <c r="G25" s="14">
        <f t="shared" si="1"/>
        <v>0</v>
      </c>
      <c r="H25" s="71">
        <v>3306</v>
      </c>
      <c r="I25" s="14">
        <f t="shared" si="0"/>
        <v>3.9927404718693285</v>
      </c>
      <c r="J25" s="52"/>
      <c r="K25" s="44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</row>
    <row r="26" spans="1:230" s="1" customFormat="1" ht="13.5" customHeight="1" x14ac:dyDescent="0.2">
      <c r="A26" s="23">
        <v>30005</v>
      </c>
      <c r="B26" s="49" t="s">
        <v>11</v>
      </c>
      <c r="C26" s="21">
        <v>70</v>
      </c>
      <c r="D26" s="50">
        <v>33</v>
      </c>
      <c r="E26" s="50">
        <v>38</v>
      </c>
      <c r="F26" s="21">
        <v>71</v>
      </c>
      <c r="G26" s="14">
        <f t="shared" si="1"/>
        <v>1.4285714285714286</v>
      </c>
      <c r="H26" s="71">
        <v>2076</v>
      </c>
      <c r="I26" s="14">
        <f t="shared" si="0"/>
        <v>3.4200385356454719</v>
      </c>
      <c r="J26" s="52"/>
      <c r="K26" s="44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</row>
    <row r="27" spans="1:230" s="1" customFormat="1" ht="13.5" customHeight="1" x14ac:dyDescent="0.2">
      <c r="A27" s="23">
        <v>30006</v>
      </c>
      <c r="B27" s="49" t="s">
        <v>12</v>
      </c>
      <c r="C27" s="21">
        <v>109</v>
      </c>
      <c r="D27" s="50">
        <v>54</v>
      </c>
      <c r="E27" s="50">
        <v>71</v>
      </c>
      <c r="F27" s="21">
        <v>125</v>
      </c>
      <c r="G27" s="14">
        <f t="shared" si="1"/>
        <v>14.678899082568808</v>
      </c>
      <c r="H27" s="71">
        <v>2871</v>
      </c>
      <c r="I27" s="14">
        <f t="shared" si="0"/>
        <v>4.3538836642284915</v>
      </c>
      <c r="J27" s="52"/>
      <c r="K27" s="44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</row>
    <row r="28" spans="1:230" s="1" customFormat="1" ht="13.5" customHeight="1" x14ac:dyDescent="0.2">
      <c r="A28" s="23">
        <v>30007</v>
      </c>
      <c r="B28" s="49" t="s">
        <v>13</v>
      </c>
      <c r="C28" s="21">
        <v>78</v>
      </c>
      <c r="D28" s="50">
        <v>38</v>
      </c>
      <c r="E28" s="50">
        <v>46</v>
      </c>
      <c r="F28" s="21">
        <v>84</v>
      </c>
      <c r="G28" s="14">
        <f t="shared" si="1"/>
        <v>7.6923076923076925</v>
      </c>
      <c r="H28" s="71">
        <v>1744</v>
      </c>
      <c r="I28" s="14">
        <f t="shared" si="0"/>
        <v>4.8165137614678901</v>
      </c>
      <c r="J28" s="52"/>
      <c r="K28" s="44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</row>
    <row r="29" spans="1:230" s="1" customFormat="1" ht="13.5" customHeight="1" x14ac:dyDescent="0.2">
      <c r="A29" s="23">
        <v>30008</v>
      </c>
      <c r="B29" s="49" t="s">
        <v>14</v>
      </c>
      <c r="C29" s="21">
        <v>129</v>
      </c>
      <c r="D29" s="50">
        <v>43</v>
      </c>
      <c r="E29" s="50">
        <v>85</v>
      </c>
      <c r="F29" s="21">
        <v>128</v>
      </c>
      <c r="G29" s="14">
        <f t="shared" si="1"/>
        <v>-0.77519379844961245</v>
      </c>
      <c r="H29" s="71">
        <v>3483</v>
      </c>
      <c r="I29" s="14">
        <f t="shared" si="0"/>
        <v>3.6749928222796444</v>
      </c>
      <c r="J29" s="52"/>
      <c r="K29" s="44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</row>
    <row r="30" spans="1:230" s="1" customFormat="1" ht="13.5" customHeight="1" x14ac:dyDescent="0.2">
      <c r="A30" s="23">
        <v>30009</v>
      </c>
      <c r="B30" s="49" t="s">
        <v>15</v>
      </c>
      <c r="C30" s="21">
        <v>333</v>
      </c>
      <c r="D30" s="50">
        <v>154</v>
      </c>
      <c r="E30" s="50">
        <v>181</v>
      </c>
      <c r="F30" s="21">
        <v>335</v>
      </c>
      <c r="G30" s="14">
        <f t="shared" si="1"/>
        <v>0.60060060060060061</v>
      </c>
      <c r="H30" s="71">
        <v>5345</v>
      </c>
      <c r="I30" s="14">
        <f t="shared" si="0"/>
        <v>6.2675397567820399</v>
      </c>
      <c r="J30" s="52"/>
      <c r="K30" s="44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</row>
    <row r="31" spans="1:230" s="1" customFormat="1" ht="13.5" customHeight="1" x14ac:dyDescent="0.2">
      <c r="A31" s="23">
        <v>30010</v>
      </c>
      <c r="B31" s="49" t="s">
        <v>16</v>
      </c>
      <c r="C31" s="21">
        <v>115</v>
      </c>
      <c r="D31" s="50">
        <v>41</v>
      </c>
      <c r="E31" s="50">
        <v>64</v>
      </c>
      <c r="F31" s="21">
        <v>105</v>
      </c>
      <c r="G31" s="14">
        <f t="shared" si="1"/>
        <v>-8.695652173913043</v>
      </c>
      <c r="H31" s="71">
        <v>2423</v>
      </c>
      <c r="I31" s="14">
        <f t="shared" si="0"/>
        <v>4.3334709038382169</v>
      </c>
      <c r="J31" s="52"/>
      <c r="K31" s="44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</row>
    <row r="32" spans="1:230" s="1" customFormat="1" ht="13.5" customHeight="1" x14ac:dyDescent="0.2">
      <c r="A32" s="23">
        <v>30011</v>
      </c>
      <c r="B32" s="49" t="s">
        <v>17</v>
      </c>
      <c r="C32" s="21">
        <v>63</v>
      </c>
      <c r="D32" s="50">
        <v>26</v>
      </c>
      <c r="E32" s="50">
        <v>35</v>
      </c>
      <c r="F32" s="21">
        <v>61</v>
      </c>
      <c r="G32" s="14">
        <f t="shared" si="1"/>
        <v>-3.1746031746031744</v>
      </c>
      <c r="H32" s="71">
        <v>1867</v>
      </c>
      <c r="I32" s="14">
        <f t="shared" si="0"/>
        <v>3.267273701124799</v>
      </c>
      <c r="J32" s="52"/>
      <c r="K32" s="44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</row>
    <row r="33" spans="1:230" s="1" customFormat="1" ht="13.5" customHeight="1" x14ac:dyDescent="0.2">
      <c r="A33" s="23">
        <v>30012</v>
      </c>
      <c r="B33" s="49" t="s">
        <v>18</v>
      </c>
      <c r="C33" s="21">
        <v>40</v>
      </c>
      <c r="D33" s="50">
        <v>12</v>
      </c>
      <c r="E33" s="50">
        <v>24</v>
      </c>
      <c r="F33" s="21">
        <v>36</v>
      </c>
      <c r="G33" s="14">
        <f t="shared" si="1"/>
        <v>-10</v>
      </c>
      <c r="H33" s="71">
        <v>736</v>
      </c>
      <c r="I33" s="14">
        <f t="shared" si="0"/>
        <v>4.8913043478260869</v>
      </c>
      <c r="J33" s="52"/>
      <c r="K33" s="44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</row>
    <row r="34" spans="1:230" s="1" customFormat="1" ht="13.5" customHeight="1" x14ac:dyDescent="0.2">
      <c r="A34" s="23">
        <v>30013</v>
      </c>
      <c r="B34" s="49" t="s">
        <v>19</v>
      </c>
      <c r="C34" s="21">
        <v>381</v>
      </c>
      <c r="D34" s="50">
        <v>165</v>
      </c>
      <c r="E34" s="50">
        <v>199</v>
      </c>
      <c r="F34" s="21">
        <v>364</v>
      </c>
      <c r="G34" s="14">
        <f t="shared" si="1"/>
        <v>-4.4619422572178475</v>
      </c>
      <c r="H34" s="71">
        <v>6484</v>
      </c>
      <c r="I34" s="14">
        <f t="shared" si="0"/>
        <v>5.6138186304750155</v>
      </c>
      <c r="J34" s="52"/>
      <c r="K34" s="44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  <c r="GG34" s="51"/>
      <c r="GH34" s="51"/>
      <c r="GI34" s="51"/>
      <c r="GJ34" s="51"/>
      <c r="GK34" s="51"/>
      <c r="GL34" s="51"/>
      <c r="GM34" s="51"/>
      <c r="GN34" s="51"/>
      <c r="GO34" s="51"/>
      <c r="GP34" s="51"/>
      <c r="GQ34" s="51"/>
      <c r="GR34" s="51"/>
      <c r="GS34" s="51"/>
      <c r="GT34" s="51"/>
      <c r="GU34" s="51"/>
      <c r="GV34" s="51"/>
      <c r="GW34" s="51"/>
      <c r="GX34" s="51"/>
      <c r="GY34" s="51"/>
      <c r="GZ34" s="51"/>
      <c r="HA34" s="51"/>
      <c r="HB34" s="51"/>
      <c r="HC34" s="51"/>
      <c r="HD34" s="51"/>
      <c r="HE34" s="51"/>
      <c r="HF34" s="51"/>
      <c r="HG34" s="51"/>
      <c r="HH34" s="51"/>
      <c r="HI34" s="51"/>
      <c r="HJ34" s="51"/>
      <c r="HK34" s="51"/>
      <c r="HL34" s="51"/>
      <c r="HM34" s="51"/>
      <c r="HN34" s="51"/>
      <c r="HO34" s="51"/>
      <c r="HP34" s="51"/>
      <c r="HQ34" s="51"/>
      <c r="HR34" s="51"/>
      <c r="HS34" s="51"/>
      <c r="HT34" s="51"/>
      <c r="HU34" s="51"/>
      <c r="HV34" s="51"/>
    </row>
    <row r="35" spans="1:230" s="1" customFormat="1" ht="13.5" customHeight="1" x14ac:dyDescent="0.2">
      <c r="A35" s="23">
        <v>30014</v>
      </c>
      <c r="B35" s="49" t="s">
        <v>20</v>
      </c>
      <c r="C35" s="21">
        <v>380</v>
      </c>
      <c r="D35" s="50">
        <v>183</v>
      </c>
      <c r="E35" s="50">
        <v>169</v>
      </c>
      <c r="F35" s="21">
        <v>352</v>
      </c>
      <c r="G35" s="14">
        <f t="shared" si="1"/>
        <v>-7.3684210526315779</v>
      </c>
      <c r="H35" s="71">
        <v>4011</v>
      </c>
      <c r="I35" s="14">
        <f t="shared" si="0"/>
        <v>8.7758663674894049</v>
      </c>
      <c r="J35" s="52"/>
      <c r="K35" s="44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  <c r="GG35" s="51"/>
      <c r="GH35" s="51"/>
      <c r="GI35" s="51"/>
      <c r="GJ35" s="51"/>
      <c r="GK35" s="51"/>
      <c r="GL35" s="51"/>
      <c r="GM35" s="51"/>
      <c r="GN35" s="51"/>
      <c r="GO35" s="51"/>
      <c r="GP35" s="51"/>
      <c r="GQ35" s="51"/>
      <c r="GR35" s="51"/>
      <c r="GS35" s="51"/>
      <c r="GT35" s="51"/>
      <c r="GU35" s="51"/>
      <c r="GV35" s="51"/>
      <c r="GW35" s="51"/>
      <c r="GX35" s="51"/>
      <c r="GY35" s="51"/>
      <c r="GZ35" s="51"/>
      <c r="HA35" s="51"/>
      <c r="HB35" s="51"/>
      <c r="HC35" s="51"/>
      <c r="HD35" s="51"/>
      <c r="HE35" s="51"/>
      <c r="HF35" s="51"/>
      <c r="HG35" s="51"/>
      <c r="HH35" s="51"/>
      <c r="HI35" s="51"/>
      <c r="HJ35" s="51"/>
      <c r="HK35" s="51"/>
      <c r="HL35" s="51"/>
      <c r="HM35" s="51"/>
      <c r="HN35" s="51"/>
      <c r="HO35" s="51"/>
      <c r="HP35" s="51"/>
      <c r="HQ35" s="51"/>
      <c r="HR35" s="51"/>
      <c r="HS35" s="51"/>
      <c r="HT35" s="51"/>
      <c r="HU35" s="51"/>
      <c r="HV35" s="51"/>
    </row>
    <row r="36" spans="1:230" s="1" customFormat="1" ht="13.5" customHeight="1" x14ac:dyDescent="0.2">
      <c r="A36" s="23">
        <v>30015</v>
      </c>
      <c r="B36" s="49" t="s">
        <v>21</v>
      </c>
      <c r="C36" s="21">
        <v>67</v>
      </c>
      <c r="D36" s="50">
        <v>33</v>
      </c>
      <c r="E36" s="50">
        <v>41</v>
      </c>
      <c r="F36" s="21">
        <v>74</v>
      </c>
      <c r="G36" s="14">
        <f t="shared" si="1"/>
        <v>10.44776119402985</v>
      </c>
      <c r="H36" s="71">
        <v>1614</v>
      </c>
      <c r="I36" s="14">
        <f t="shared" si="0"/>
        <v>4.5848822800495661</v>
      </c>
      <c r="J36" s="52"/>
      <c r="K36" s="44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  <c r="GG36" s="51"/>
      <c r="GH36" s="51"/>
      <c r="GI36" s="51"/>
      <c r="GJ36" s="51"/>
      <c r="GK36" s="51"/>
      <c r="GL36" s="51"/>
      <c r="GM36" s="51"/>
      <c r="GN36" s="51"/>
      <c r="GO36" s="51"/>
      <c r="GP36" s="51"/>
      <c r="GQ36" s="51"/>
      <c r="GR36" s="51"/>
      <c r="GS36" s="51"/>
      <c r="GT36" s="51"/>
      <c r="GU36" s="51"/>
      <c r="GV36" s="51"/>
      <c r="GW36" s="51"/>
      <c r="GX36" s="51"/>
      <c r="GY36" s="51"/>
      <c r="GZ36" s="51"/>
      <c r="HA36" s="51"/>
      <c r="HB36" s="51"/>
      <c r="HC36" s="51"/>
      <c r="HD36" s="51"/>
      <c r="HE36" s="51"/>
      <c r="HF36" s="51"/>
      <c r="HG36" s="51"/>
      <c r="HH36" s="51"/>
      <c r="HI36" s="51"/>
      <c r="HJ36" s="51"/>
      <c r="HK36" s="51"/>
      <c r="HL36" s="51"/>
      <c r="HM36" s="51"/>
      <c r="HN36" s="51"/>
      <c r="HO36" s="51"/>
      <c r="HP36" s="51"/>
      <c r="HQ36" s="51"/>
      <c r="HR36" s="51"/>
      <c r="HS36" s="51"/>
      <c r="HT36" s="51"/>
      <c r="HU36" s="51"/>
      <c r="HV36" s="51"/>
    </row>
    <row r="37" spans="1:230" s="1" customFormat="1" ht="13.5" customHeight="1" x14ac:dyDescent="0.2">
      <c r="A37" s="23">
        <v>30016</v>
      </c>
      <c r="B37" s="49" t="s">
        <v>22</v>
      </c>
      <c r="C37" s="21">
        <v>470</v>
      </c>
      <c r="D37" s="50">
        <v>203</v>
      </c>
      <c r="E37" s="50">
        <v>285</v>
      </c>
      <c r="F37" s="21">
        <v>488</v>
      </c>
      <c r="G37" s="14">
        <f t="shared" si="1"/>
        <v>3.8297872340425529</v>
      </c>
      <c r="H37" s="71">
        <v>7891</v>
      </c>
      <c r="I37" s="14">
        <f t="shared" si="0"/>
        <v>6.1842605499936631</v>
      </c>
      <c r="J37" s="52"/>
      <c r="K37" s="44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  <c r="GG37" s="51"/>
      <c r="GH37" s="51"/>
      <c r="GI37" s="51"/>
      <c r="GJ37" s="51"/>
      <c r="GK37" s="51"/>
      <c r="GL37" s="51"/>
      <c r="GM37" s="51"/>
      <c r="GN37" s="51"/>
      <c r="GO37" s="51"/>
      <c r="GP37" s="51"/>
      <c r="GQ37" s="51"/>
      <c r="GR37" s="51"/>
      <c r="GS37" s="51"/>
      <c r="GT37" s="51"/>
      <c r="GU37" s="51"/>
      <c r="GV37" s="51"/>
      <c r="GW37" s="51"/>
      <c r="GX37" s="51"/>
      <c r="GY37" s="51"/>
      <c r="GZ37" s="51"/>
      <c r="HA37" s="51"/>
      <c r="HB37" s="51"/>
      <c r="HC37" s="51"/>
      <c r="HD37" s="51"/>
      <c r="HE37" s="51"/>
      <c r="HF37" s="51"/>
      <c r="HG37" s="51"/>
      <c r="HH37" s="51"/>
      <c r="HI37" s="51"/>
      <c r="HJ37" s="51"/>
      <c r="HK37" s="51"/>
      <c r="HL37" s="51"/>
      <c r="HM37" s="51"/>
      <c r="HN37" s="51"/>
      <c r="HO37" s="51"/>
      <c r="HP37" s="51"/>
      <c r="HQ37" s="51"/>
      <c r="HR37" s="51"/>
      <c r="HS37" s="51"/>
      <c r="HT37" s="51"/>
      <c r="HU37" s="51"/>
      <c r="HV37" s="51"/>
    </row>
    <row r="38" spans="1:230" s="1" customFormat="1" ht="13.5" customHeight="1" x14ac:dyDescent="0.2">
      <c r="A38" s="23">
        <v>30018</v>
      </c>
      <c r="B38" s="49" t="s">
        <v>23</v>
      </c>
      <c r="C38" s="21">
        <v>58</v>
      </c>
      <c r="D38" s="50">
        <v>30</v>
      </c>
      <c r="E38" s="50">
        <v>42</v>
      </c>
      <c r="F38" s="21">
        <v>72</v>
      </c>
      <c r="G38" s="14">
        <f t="shared" si="1"/>
        <v>24.137931034482758</v>
      </c>
      <c r="H38" s="71">
        <v>2784</v>
      </c>
      <c r="I38" s="14">
        <f t="shared" si="0"/>
        <v>2.5862068965517242</v>
      </c>
      <c r="J38" s="52"/>
      <c r="K38" s="44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51"/>
      <c r="FD38" s="51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51"/>
      <c r="FR38" s="51"/>
      <c r="FS38" s="51"/>
      <c r="FT38" s="51"/>
      <c r="FU38" s="51"/>
      <c r="FV38" s="51"/>
      <c r="FW38" s="51"/>
      <c r="FX38" s="51"/>
      <c r="FY38" s="51"/>
      <c r="FZ38" s="51"/>
      <c r="GA38" s="51"/>
      <c r="GB38" s="51"/>
      <c r="GC38" s="51"/>
      <c r="GD38" s="51"/>
      <c r="GE38" s="51"/>
      <c r="GF38" s="51"/>
      <c r="GG38" s="51"/>
      <c r="GH38" s="51"/>
      <c r="GI38" s="51"/>
      <c r="GJ38" s="51"/>
      <c r="GK38" s="51"/>
      <c r="GL38" s="51"/>
      <c r="GM38" s="51"/>
      <c r="GN38" s="51"/>
      <c r="GO38" s="51"/>
      <c r="GP38" s="51"/>
      <c r="GQ38" s="51"/>
      <c r="GR38" s="51"/>
      <c r="GS38" s="51"/>
      <c r="GT38" s="51"/>
      <c r="GU38" s="51"/>
      <c r="GV38" s="51"/>
      <c r="GW38" s="51"/>
      <c r="GX38" s="51"/>
      <c r="GY38" s="51"/>
      <c r="GZ38" s="51"/>
      <c r="HA38" s="51"/>
      <c r="HB38" s="51"/>
      <c r="HC38" s="51"/>
      <c r="HD38" s="51"/>
      <c r="HE38" s="51"/>
      <c r="HF38" s="51"/>
      <c r="HG38" s="51"/>
      <c r="HH38" s="51"/>
      <c r="HI38" s="51"/>
      <c r="HJ38" s="51"/>
      <c r="HK38" s="51"/>
      <c r="HL38" s="51"/>
      <c r="HM38" s="51"/>
      <c r="HN38" s="51"/>
      <c r="HO38" s="51"/>
      <c r="HP38" s="51"/>
      <c r="HQ38" s="51"/>
      <c r="HR38" s="51"/>
      <c r="HS38" s="51"/>
      <c r="HT38" s="51"/>
      <c r="HU38" s="51"/>
      <c r="HV38" s="51"/>
    </row>
    <row r="39" spans="1:230" s="1" customFormat="1" ht="13.5" customHeight="1" x14ac:dyDescent="0.2">
      <c r="A39" s="23">
        <v>30019</v>
      </c>
      <c r="B39" s="49" t="s">
        <v>24</v>
      </c>
      <c r="C39" s="21">
        <v>122</v>
      </c>
      <c r="D39" s="50">
        <v>62</v>
      </c>
      <c r="E39" s="50">
        <v>70</v>
      </c>
      <c r="F39" s="21">
        <v>132</v>
      </c>
      <c r="G39" s="14">
        <f t="shared" si="1"/>
        <v>8.1967213114754092</v>
      </c>
      <c r="H39" s="71">
        <v>2910</v>
      </c>
      <c r="I39" s="14">
        <f t="shared" si="0"/>
        <v>4.536082474226804</v>
      </c>
      <c r="J39" s="52"/>
      <c r="K39" s="44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51"/>
      <c r="FD39" s="51"/>
      <c r="FE39" s="51"/>
      <c r="FF39" s="51"/>
      <c r="FG39" s="51"/>
      <c r="FH39" s="51"/>
      <c r="FI39" s="51"/>
      <c r="FJ39" s="51"/>
      <c r="FK39" s="51"/>
      <c r="FL39" s="51"/>
      <c r="FM39" s="51"/>
      <c r="FN39" s="51"/>
      <c r="FO39" s="51"/>
      <c r="FP39" s="51"/>
      <c r="FQ39" s="51"/>
      <c r="FR39" s="51"/>
      <c r="FS39" s="51"/>
      <c r="FT39" s="51"/>
      <c r="FU39" s="51"/>
      <c r="FV39" s="51"/>
      <c r="FW39" s="51"/>
      <c r="FX39" s="51"/>
      <c r="FY39" s="51"/>
      <c r="FZ39" s="51"/>
      <c r="GA39" s="51"/>
      <c r="GB39" s="51"/>
      <c r="GC39" s="51"/>
      <c r="GD39" s="51"/>
      <c r="GE39" s="51"/>
      <c r="GF39" s="51"/>
      <c r="GG39" s="51"/>
      <c r="GH39" s="51"/>
      <c r="GI39" s="51"/>
      <c r="GJ39" s="51"/>
      <c r="GK39" s="51"/>
      <c r="GL39" s="51"/>
      <c r="GM39" s="51"/>
      <c r="GN39" s="51"/>
      <c r="GO39" s="51"/>
      <c r="GP39" s="51"/>
      <c r="GQ39" s="51"/>
      <c r="GR39" s="51"/>
      <c r="GS39" s="51"/>
      <c r="GT39" s="51"/>
      <c r="GU39" s="51"/>
      <c r="GV39" s="51"/>
      <c r="GW39" s="51"/>
      <c r="GX39" s="51"/>
      <c r="GY39" s="51"/>
      <c r="GZ39" s="51"/>
      <c r="HA39" s="51"/>
      <c r="HB39" s="51"/>
      <c r="HC39" s="51"/>
      <c r="HD39" s="51"/>
      <c r="HE39" s="51"/>
      <c r="HF39" s="51"/>
      <c r="HG39" s="51"/>
      <c r="HH39" s="51"/>
      <c r="HI39" s="51"/>
      <c r="HJ39" s="51"/>
      <c r="HK39" s="51"/>
      <c r="HL39" s="51"/>
      <c r="HM39" s="51"/>
      <c r="HN39" s="51"/>
      <c r="HO39" s="51"/>
      <c r="HP39" s="51"/>
      <c r="HQ39" s="51"/>
      <c r="HR39" s="51"/>
      <c r="HS39" s="51"/>
      <c r="HT39" s="51"/>
      <c r="HU39" s="51"/>
      <c r="HV39" s="51"/>
    </row>
    <row r="40" spans="1:230" s="1" customFormat="1" ht="13.5" customHeight="1" x14ac:dyDescent="0.2">
      <c r="A40" s="23">
        <v>30020</v>
      </c>
      <c r="B40" s="49" t="s">
        <v>25</v>
      </c>
      <c r="C40" s="21">
        <v>137</v>
      </c>
      <c r="D40" s="50">
        <v>61</v>
      </c>
      <c r="E40" s="50">
        <v>80</v>
      </c>
      <c r="F40" s="21">
        <v>141</v>
      </c>
      <c r="G40" s="14">
        <f t="shared" si="1"/>
        <v>2.9197080291970803</v>
      </c>
      <c r="H40" s="71">
        <v>3767</v>
      </c>
      <c r="I40" s="14">
        <f t="shared" si="0"/>
        <v>3.7430315901247679</v>
      </c>
      <c r="J40" s="52"/>
      <c r="K40" s="44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</row>
    <row r="41" spans="1:230" s="1" customFormat="1" ht="13.5" customHeight="1" x14ac:dyDescent="0.2">
      <c r="A41" s="23">
        <v>30021</v>
      </c>
      <c r="B41" s="49" t="s">
        <v>26</v>
      </c>
      <c r="C41" s="21">
        <v>54</v>
      </c>
      <c r="D41" s="50">
        <v>12</v>
      </c>
      <c r="E41" s="50">
        <v>36</v>
      </c>
      <c r="F41" s="21">
        <v>48</v>
      </c>
      <c r="G41" s="14">
        <f t="shared" si="1"/>
        <v>-11.111111111111111</v>
      </c>
      <c r="H41" s="71">
        <v>1024</v>
      </c>
      <c r="I41" s="14">
        <f t="shared" si="0"/>
        <v>4.6875</v>
      </c>
      <c r="J41" s="52"/>
      <c r="K41" s="44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51"/>
      <c r="GI41" s="51"/>
      <c r="GJ41" s="51"/>
      <c r="GK41" s="51"/>
      <c r="GL41" s="51"/>
      <c r="GM41" s="51"/>
      <c r="GN41" s="51"/>
      <c r="GO41" s="51"/>
      <c r="GP41" s="51"/>
      <c r="GQ41" s="51"/>
      <c r="GR41" s="51"/>
      <c r="GS41" s="51"/>
      <c r="GT41" s="51"/>
      <c r="GU41" s="51"/>
      <c r="GV41" s="51"/>
      <c r="GW41" s="51"/>
      <c r="GX41" s="51"/>
      <c r="GY41" s="51"/>
      <c r="GZ41" s="51"/>
      <c r="HA41" s="51"/>
      <c r="HB41" s="51"/>
      <c r="HC41" s="51"/>
      <c r="HD41" s="51"/>
      <c r="HE41" s="51"/>
      <c r="HF41" s="51"/>
      <c r="HG41" s="51"/>
      <c r="HH41" s="51"/>
      <c r="HI41" s="51"/>
      <c r="HJ41" s="51"/>
      <c r="HK41" s="51"/>
      <c r="HL41" s="51"/>
      <c r="HM41" s="51"/>
      <c r="HN41" s="51"/>
      <c r="HO41" s="51"/>
      <c r="HP41" s="51"/>
      <c r="HQ41" s="51"/>
      <c r="HR41" s="51"/>
      <c r="HS41" s="51"/>
      <c r="HT41" s="51"/>
      <c r="HU41" s="51"/>
      <c r="HV41" s="51"/>
    </row>
    <row r="42" spans="1:230" s="1" customFormat="1" ht="13.5" customHeight="1" x14ac:dyDescent="0.2">
      <c r="A42" s="7">
        <v>30022</v>
      </c>
      <c r="B42" s="7" t="s">
        <v>27</v>
      </c>
      <c r="C42" s="31">
        <v>18</v>
      </c>
      <c r="D42" s="32">
        <v>5</v>
      </c>
      <c r="E42" s="32">
        <v>16</v>
      </c>
      <c r="F42" s="31">
        <v>21</v>
      </c>
      <c r="G42" s="33">
        <f t="shared" si="1"/>
        <v>16.666666666666664</v>
      </c>
      <c r="H42" s="72">
        <v>672</v>
      </c>
      <c r="I42" s="33">
        <f t="shared" si="0"/>
        <v>3.125</v>
      </c>
      <c r="J42" s="52"/>
      <c r="K42" s="44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/>
      <c r="GA42" s="51"/>
      <c r="GB42" s="51"/>
      <c r="GC42" s="51"/>
      <c r="GD42" s="51"/>
      <c r="GE42" s="51"/>
      <c r="GF42" s="51"/>
      <c r="GG42" s="51"/>
      <c r="GH42" s="51"/>
      <c r="GI42" s="51"/>
      <c r="GJ42" s="51"/>
      <c r="GK42" s="51"/>
      <c r="GL42" s="51"/>
      <c r="GM42" s="51"/>
      <c r="GN42" s="51"/>
      <c r="GO42" s="51"/>
      <c r="GP42" s="51"/>
      <c r="GQ42" s="51"/>
      <c r="GR42" s="51"/>
      <c r="GS42" s="51"/>
      <c r="GT42" s="51"/>
      <c r="GU42" s="51"/>
      <c r="GV42" s="51"/>
      <c r="GW42" s="51"/>
      <c r="GX42" s="51"/>
      <c r="GY42" s="51"/>
      <c r="GZ42" s="51"/>
      <c r="HA42" s="51"/>
      <c r="HB42" s="51"/>
      <c r="HC42" s="51"/>
      <c r="HD42" s="51"/>
      <c r="HE42" s="51"/>
      <c r="HF42" s="51"/>
      <c r="HG42" s="51"/>
      <c r="HH42" s="51"/>
      <c r="HI42" s="51"/>
      <c r="HJ42" s="51"/>
      <c r="HK42" s="51"/>
      <c r="HL42" s="51"/>
      <c r="HM42" s="51"/>
      <c r="HN42" s="51"/>
      <c r="HO42" s="51"/>
      <c r="HP42" s="51"/>
      <c r="HQ42" s="51"/>
      <c r="HR42" s="51"/>
      <c r="HS42" s="51"/>
      <c r="HT42" s="51"/>
      <c r="HU42" s="51"/>
      <c r="HV42" s="51"/>
    </row>
    <row r="43" spans="1:230" s="6" customFormat="1" ht="13.5" customHeight="1" x14ac:dyDescent="0.25">
      <c r="A43" s="83" t="s">
        <v>226</v>
      </c>
      <c r="B43" s="83"/>
      <c r="C43" s="83"/>
      <c r="D43" s="83"/>
      <c r="E43" s="83"/>
      <c r="F43" s="83"/>
      <c r="G43" s="83"/>
      <c r="H43" s="83"/>
      <c r="I43" s="83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</row>
    <row r="44" spans="1:230" s="1" customFormat="1" x14ac:dyDescent="0.25">
      <c r="A44" s="34"/>
      <c r="B44" s="35"/>
      <c r="C44" s="36"/>
      <c r="D44" s="36"/>
      <c r="E44" s="36"/>
      <c r="F44" s="36"/>
      <c r="G44" s="37"/>
      <c r="H44" s="38"/>
      <c r="I44" s="39"/>
      <c r="J44" s="6"/>
      <c r="K44" s="6"/>
    </row>
    <row r="45" spans="1:230" x14ac:dyDescent="0.25">
      <c r="B45" s="40"/>
      <c r="C45" s="40"/>
      <c r="D45" s="40"/>
      <c r="E45" s="40"/>
      <c r="F45" s="40"/>
      <c r="G45" s="41"/>
      <c r="H45" s="40"/>
      <c r="I45" s="41"/>
      <c r="J45" s="15"/>
      <c r="K45" s="15"/>
    </row>
    <row r="46" spans="1:230" x14ac:dyDescent="0.25">
      <c r="A46" s="34"/>
      <c r="B46" s="35"/>
      <c r="C46" s="36"/>
      <c r="D46" s="36"/>
      <c r="E46" s="36"/>
      <c r="F46" s="36"/>
      <c r="G46" s="37"/>
      <c r="H46" s="38"/>
      <c r="I46" s="39"/>
    </row>
    <row r="47" spans="1:230" x14ac:dyDescent="0.25">
      <c r="A47" s="34"/>
      <c r="B47" s="35"/>
      <c r="C47" s="36"/>
      <c r="D47" s="36"/>
      <c r="E47" s="36"/>
      <c r="F47" s="36"/>
      <c r="G47" s="37"/>
      <c r="H47" s="38"/>
      <c r="I47" s="39"/>
    </row>
    <row r="48" spans="1:230" x14ac:dyDescent="0.25">
      <c r="A48" s="34"/>
      <c r="B48" s="35"/>
      <c r="C48" s="36"/>
      <c r="D48" s="36"/>
      <c r="E48" s="36"/>
      <c r="F48" s="36"/>
      <c r="G48" s="37"/>
      <c r="H48" s="38"/>
      <c r="I48" s="39"/>
    </row>
    <row r="49" spans="1:11" x14ac:dyDescent="0.25">
      <c r="B49" s="40"/>
      <c r="C49" s="40"/>
      <c r="D49" s="40"/>
      <c r="E49" s="40"/>
      <c r="F49" s="40"/>
      <c r="G49" s="41"/>
      <c r="H49" s="40"/>
      <c r="I49" s="41"/>
    </row>
    <row r="50" spans="1:11" x14ac:dyDescent="0.25">
      <c r="B50" s="40"/>
      <c r="C50" s="40"/>
      <c r="D50" s="40"/>
      <c r="E50" s="40"/>
      <c r="F50" s="40"/>
      <c r="G50" s="41"/>
      <c r="H50" s="40"/>
      <c r="I50" s="41"/>
    </row>
    <row r="51" spans="1:11" x14ac:dyDescent="0.25">
      <c r="B51" s="40"/>
      <c r="C51" s="40"/>
      <c r="D51" s="40"/>
      <c r="E51" s="40"/>
      <c r="F51" s="40"/>
      <c r="G51" s="41"/>
      <c r="H51" s="40"/>
      <c r="I51" s="41"/>
    </row>
    <row r="52" spans="1:11" x14ac:dyDescent="0.25">
      <c r="B52" s="40"/>
      <c r="C52" s="40"/>
      <c r="D52" s="40"/>
      <c r="E52" s="40"/>
      <c r="F52" s="40"/>
      <c r="G52" s="41"/>
      <c r="H52" s="40"/>
      <c r="I52" s="41"/>
    </row>
    <row r="53" spans="1:11" x14ac:dyDescent="0.25">
      <c r="B53" s="40"/>
      <c r="C53" s="40"/>
      <c r="D53" s="40"/>
      <c r="E53" s="40"/>
      <c r="F53" s="40"/>
      <c r="G53" s="41"/>
      <c r="H53" s="40"/>
      <c r="I53" s="41"/>
    </row>
    <row r="54" spans="1:11" x14ac:dyDescent="0.25">
      <c r="B54" s="40"/>
      <c r="C54" s="40"/>
      <c r="D54" s="40"/>
      <c r="E54" s="40"/>
      <c r="F54" s="40"/>
      <c r="G54" s="41"/>
      <c r="H54" s="40"/>
      <c r="I54" s="41"/>
    </row>
    <row r="55" spans="1:11" x14ac:dyDescent="0.25">
      <c r="B55" s="40"/>
      <c r="C55" s="40"/>
      <c r="D55" s="40"/>
      <c r="E55" s="40"/>
      <c r="F55" s="40"/>
      <c r="G55" s="41"/>
      <c r="H55" s="40"/>
      <c r="I55" s="41"/>
    </row>
    <row r="56" spans="1:11" x14ac:dyDescent="0.25">
      <c r="B56" s="40"/>
      <c r="C56" s="40"/>
      <c r="D56" s="40"/>
      <c r="E56" s="40"/>
      <c r="F56" s="40"/>
      <c r="G56" s="41"/>
      <c r="H56" s="40"/>
      <c r="I56" s="41"/>
    </row>
    <row r="57" spans="1:11" x14ac:dyDescent="0.25">
      <c r="B57" s="40"/>
      <c r="C57" s="40"/>
      <c r="D57" s="40"/>
      <c r="E57" s="40"/>
      <c r="F57" s="40"/>
      <c r="G57" s="41"/>
      <c r="H57" s="40"/>
      <c r="I57" s="41"/>
    </row>
    <row r="58" spans="1:11" x14ac:dyDescent="0.25">
      <c r="B58" s="40"/>
      <c r="C58" s="40"/>
      <c r="D58" s="40"/>
      <c r="E58" s="40"/>
      <c r="F58" s="40"/>
      <c r="G58" s="41"/>
      <c r="H58" s="40"/>
      <c r="I58" s="41"/>
    </row>
    <row r="59" spans="1:11" x14ac:dyDescent="0.25">
      <c r="B59" s="40"/>
      <c r="C59" s="40"/>
      <c r="D59" s="40"/>
      <c r="E59" s="40"/>
      <c r="F59" s="40"/>
      <c r="G59" s="41"/>
      <c r="H59" s="40"/>
      <c r="I59" s="41"/>
    </row>
    <row r="60" spans="1:11" x14ac:dyDescent="0.25">
      <c r="B60" s="40"/>
      <c r="C60" s="40"/>
      <c r="D60" s="40"/>
      <c r="E60" s="40"/>
      <c r="F60" s="40"/>
      <c r="G60" s="41"/>
      <c r="H60" s="40"/>
      <c r="I60" s="41"/>
    </row>
    <row r="61" spans="1:11" ht="12.75" customHeight="1" x14ac:dyDescent="0.25">
      <c r="B61" s="40"/>
      <c r="C61" s="40"/>
      <c r="D61" s="40"/>
      <c r="E61" s="40"/>
      <c r="F61" s="40"/>
      <c r="G61" s="41"/>
      <c r="H61" s="40"/>
      <c r="I61" s="41"/>
    </row>
    <row r="62" spans="1:11" x14ac:dyDescent="0.25">
      <c r="B62" s="40"/>
      <c r="C62" s="40"/>
      <c r="D62" s="40"/>
      <c r="E62" s="40"/>
      <c r="F62" s="40"/>
      <c r="G62" s="41"/>
      <c r="H62" s="40"/>
      <c r="I62" s="41"/>
    </row>
    <row r="63" spans="1:11" ht="12" customHeight="1" x14ac:dyDescent="0.25">
      <c r="B63" s="40"/>
      <c r="C63" s="40"/>
      <c r="D63" s="40"/>
      <c r="E63" s="40"/>
      <c r="F63" s="40"/>
      <c r="G63" s="41"/>
      <c r="H63" s="40"/>
      <c r="I63" s="41"/>
    </row>
    <row r="64" spans="1:11" s="28" customFormat="1" ht="33.75" customHeight="1" x14ac:dyDescent="0.25">
      <c r="A64" s="15"/>
      <c r="B64" s="40"/>
      <c r="C64" s="40"/>
      <c r="D64" s="40"/>
      <c r="E64" s="40"/>
      <c r="F64" s="40"/>
      <c r="G64" s="41"/>
      <c r="H64" s="40"/>
      <c r="I64" s="41"/>
      <c r="J64" s="6"/>
      <c r="K64" s="6"/>
    </row>
    <row r="65" spans="1:230" ht="12.75" customHeight="1" x14ac:dyDescent="0.25">
      <c r="B65" s="40"/>
      <c r="C65" s="40"/>
      <c r="D65" s="40"/>
      <c r="E65" s="40"/>
      <c r="F65" s="40"/>
      <c r="G65" s="41"/>
      <c r="H65" s="40"/>
      <c r="I65" s="41"/>
    </row>
    <row r="66" spans="1:230" ht="12.75" customHeight="1" x14ac:dyDescent="0.25">
      <c r="B66" s="40"/>
      <c r="C66" s="40"/>
      <c r="D66" s="40"/>
      <c r="E66" s="40"/>
      <c r="F66" s="40"/>
      <c r="G66" s="41"/>
      <c r="H66" s="40"/>
      <c r="I66" s="41"/>
    </row>
    <row r="67" spans="1:230" ht="12.75" customHeight="1" x14ac:dyDescent="0.25">
      <c r="B67" s="40"/>
      <c r="C67" s="40"/>
      <c r="D67" s="40"/>
      <c r="E67" s="40"/>
      <c r="F67" s="40"/>
      <c r="G67" s="41"/>
      <c r="H67" s="40"/>
      <c r="I67" s="41"/>
    </row>
    <row r="68" spans="1:230" s="29" customFormat="1" ht="11.25" customHeight="1" x14ac:dyDescent="0.25">
      <c r="A68" s="15"/>
      <c r="B68" s="40"/>
      <c r="C68" s="40"/>
      <c r="D68" s="40"/>
      <c r="E68" s="40"/>
      <c r="F68" s="40"/>
      <c r="G68" s="41"/>
      <c r="H68" s="40"/>
      <c r="I68" s="41"/>
      <c r="J68" s="6"/>
      <c r="K68" s="6"/>
    </row>
    <row r="69" spans="1:230" s="1" customFormat="1" ht="12.75" customHeight="1" x14ac:dyDescent="0.25">
      <c r="A69" s="15"/>
      <c r="B69" s="40"/>
      <c r="C69" s="40"/>
      <c r="D69" s="40"/>
      <c r="E69" s="40"/>
      <c r="F69" s="40"/>
      <c r="G69" s="41"/>
      <c r="H69" s="40"/>
      <c r="I69" s="41"/>
      <c r="J69" s="6"/>
      <c r="K69" s="6"/>
    </row>
    <row r="70" spans="1:230" s="29" customFormat="1" ht="17.25" customHeight="1" x14ac:dyDescent="0.25">
      <c r="A70" s="15"/>
      <c r="B70" s="40"/>
      <c r="C70" s="40"/>
      <c r="D70" s="40"/>
      <c r="E70" s="40"/>
      <c r="F70" s="40"/>
      <c r="G70" s="41"/>
      <c r="H70" s="40"/>
      <c r="I70" s="41"/>
      <c r="J70" s="6"/>
      <c r="K70" s="6"/>
    </row>
    <row r="71" spans="1:230" s="6" customFormat="1" ht="33.75" customHeight="1" x14ac:dyDescent="0.25">
      <c r="A71" s="15"/>
      <c r="B71" s="40"/>
      <c r="C71" s="40"/>
      <c r="D71" s="40"/>
      <c r="E71" s="40"/>
      <c r="F71" s="40"/>
      <c r="G71" s="41"/>
      <c r="H71" s="40"/>
      <c r="I71" s="41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</row>
    <row r="72" spans="1:230" s="6" customFormat="1" ht="23.25" customHeight="1" x14ac:dyDescent="0.25">
      <c r="A72" s="15"/>
      <c r="B72" s="40"/>
      <c r="C72" s="40"/>
      <c r="D72" s="40"/>
      <c r="E72" s="40"/>
      <c r="F72" s="40"/>
      <c r="G72" s="41"/>
      <c r="H72" s="40"/>
      <c r="I72" s="41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</row>
    <row r="73" spans="1:230" s="6" customFormat="1" ht="23.25" customHeight="1" x14ac:dyDescent="0.25">
      <c r="A73" s="15"/>
      <c r="B73" s="40"/>
      <c r="C73" s="40"/>
      <c r="D73" s="40"/>
      <c r="E73" s="40"/>
      <c r="F73" s="40"/>
      <c r="G73" s="41"/>
      <c r="H73" s="40"/>
      <c r="I73" s="4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</row>
    <row r="74" spans="1:230" s="1" customFormat="1" ht="33.75" customHeight="1" x14ac:dyDescent="0.25">
      <c r="A74" s="15"/>
      <c r="B74" s="40"/>
      <c r="C74" s="40"/>
      <c r="D74" s="40"/>
      <c r="E74" s="40"/>
      <c r="F74" s="40"/>
      <c r="G74" s="41"/>
      <c r="H74" s="40"/>
      <c r="I74" s="41"/>
      <c r="J74" s="6"/>
      <c r="K74" s="6"/>
    </row>
    <row r="75" spans="1:230" x14ac:dyDescent="0.25">
      <c r="B75" s="40"/>
      <c r="C75" s="40"/>
      <c r="D75" s="40"/>
      <c r="E75" s="40"/>
      <c r="F75" s="40"/>
      <c r="G75" s="41"/>
      <c r="H75" s="40"/>
      <c r="I75" s="41"/>
    </row>
    <row r="76" spans="1:230" x14ac:dyDescent="0.25">
      <c r="B76" s="40"/>
      <c r="C76" s="40"/>
      <c r="D76" s="40"/>
      <c r="E76" s="40"/>
      <c r="F76" s="40"/>
      <c r="G76" s="41"/>
      <c r="H76" s="40"/>
      <c r="I76" s="41"/>
    </row>
    <row r="77" spans="1:230" x14ac:dyDescent="0.25">
      <c r="B77" s="40"/>
      <c r="C77" s="40"/>
      <c r="D77" s="40"/>
      <c r="E77" s="40"/>
      <c r="F77" s="40"/>
      <c r="G77" s="41"/>
      <c r="H77" s="40"/>
      <c r="I77" s="41"/>
    </row>
    <row r="78" spans="1:230" x14ac:dyDescent="0.25">
      <c r="B78" s="40"/>
      <c r="C78" s="40"/>
      <c r="D78" s="40"/>
      <c r="E78" s="40"/>
      <c r="F78" s="40"/>
      <c r="G78" s="41"/>
      <c r="H78" s="40"/>
      <c r="I78" s="41"/>
    </row>
    <row r="79" spans="1:230" x14ac:dyDescent="0.25">
      <c r="B79" s="40"/>
      <c r="C79" s="40"/>
      <c r="D79" s="40"/>
      <c r="E79" s="40"/>
      <c r="F79" s="40"/>
      <c r="G79" s="41"/>
      <c r="H79" s="40"/>
      <c r="I79" s="41"/>
    </row>
    <row r="80" spans="1:230" x14ac:dyDescent="0.25">
      <c r="B80" s="40"/>
      <c r="C80" s="40"/>
      <c r="D80" s="40"/>
      <c r="E80" s="40"/>
      <c r="F80" s="40"/>
      <c r="G80" s="41"/>
      <c r="H80" s="40"/>
      <c r="I80" s="41"/>
    </row>
    <row r="81" spans="1:11" x14ac:dyDescent="0.25">
      <c r="B81" s="40"/>
      <c r="C81" s="40"/>
      <c r="D81" s="40"/>
      <c r="E81" s="40"/>
      <c r="F81" s="40"/>
      <c r="G81" s="41"/>
      <c r="H81" s="40"/>
      <c r="I81" s="41"/>
    </row>
    <row r="82" spans="1:11" x14ac:dyDescent="0.25">
      <c r="B82" s="40"/>
      <c r="C82" s="40"/>
      <c r="D82" s="40"/>
      <c r="E82" s="40"/>
      <c r="F82" s="40"/>
      <c r="G82" s="41"/>
      <c r="H82" s="40"/>
      <c r="I82" s="41"/>
    </row>
    <row r="83" spans="1:11" x14ac:dyDescent="0.25">
      <c r="B83" s="40"/>
      <c r="C83" s="40"/>
      <c r="D83" s="40"/>
      <c r="E83" s="40"/>
      <c r="F83" s="40"/>
      <c r="G83" s="41"/>
      <c r="H83" s="40"/>
      <c r="I83" s="41"/>
    </row>
    <row r="84" spans="1:11" x14ac:dyDescent="0.25">
      <c r="B84" s="40"/>
      <c r="C84" s="40"/>
      <c r="D84" s="40"/>
      <c r="E84" s="40"/>
      <c r="F84" s="40"/>
      <c r="G84" s="41"/>
      <c r="H84" s="40"/>
      <c r="I84" s="41"/>
    </row>
    <row r="85" spans="1:11" x14ac:dyDescent="0.25">
      <c r="B85" s="40"/>
      <c r="C85" s="40"/>
      <c r="D85" s="40"/>
      <c r="E85" s="40"/>
      <c r="F85" s="40"/>
      <c r="G85" s="41"/>
      <c r="H85" s="40"/>
      <c r="I85" s="41"/>
    </row>
    <row r="86" spans="1:11" x14ac:dyDescent="0.25">
      <c r="B86" s="40"/>
      <c r="C86" s="40"/>
      <c r="D86" s="40"/>
      <c r="E86" s="40"/>
      <c r="F86" s="40"/>
      <c r="G86" s="41"/>
      <c r="H86" s="40"/>
      <c r="I86" s="41"/>
    </row>
    <row r="87" spans="1:11" x14ac:dyDescent="0.25">
      <c r="B87" s="40"/>
      <c r="C87" s="40"/>
      <c r="D87" s="40"/>
      <c r="E87" s="40"/>
      <c r="F87" s="40"/>
      <c r="G87" s="41"/>
      <c r="H87" s="40"/>
      <c r="I87" s="41"/>
    </row>
    <row r="88" spans="1:11" x14ac:dyDescent="0.25">
      <c r="B88" s="40"/>
      <c r="C88" s="40"/>
      <c r="D88" s="40"/>
      <c r="E88" s="40"/>
      <c r="F88" s="40"/>
      <c r="G88" s="41"/>
      <c r="H88" s="40"/>
      <c r="I88" s="41"/>
    </row>
    <row r="89" spans="1:11" x14ac:dyDescent="0.25">
      <c r="B89" s="40"/>
      <c r="C89" s="40"/>
      <c r="D89" s="40"/>
      <c r="E89" s="40"/>
      <c r="F89" s="40"/>
      <c r="G89" s="41"/>
      <c r="H89" s="40"/>
      <c r="I89" s="41"/>
    </row>
    <row r="90" spans="1:11" x14ac:dyDescent="0.25">
      <c r="B90" s="40"/>
      <c r="C90" s="40"/>
      <c r="D90" s="40"/>
      <c r="E90" s="40"/>
      <c r="F90" s="40"/>
      <c r="G90" s="41"/>
      <c r="H90" s="40"/>
      <c r="I90" s="41"/>
    </row>
    <row r="91" spans="1:11" x14ac:dyDescent="0.25">
      <c r="B91" s="40"/>
      <c r="C91" s="40"/>
      <c r="D91" s="40"/>
      <c r="E91" s="40"/>
      <c r="F91" s="40"/>
      <c r="G91" s="41"/>
      <c r="H91" s="40"/>
      <c r="I91" s="41"/>
    </row>
    <row r="92" spans="1:11" ht="12.75" customHeight="1" x14ac:dyDescent="0.25">
      <c r="B92" s="40"/>
      <c r="C92" s="40"/>
      <c r="D92" s="40"/>
      <c r="E92" s="40"/>
      <c r="F92" s="40"/>
      <c r="G92" s="41"/>
      <c r="H92" s="40"/>
      <c r="I92" s="41"/>
    </row>
    <row r="93" spans="1:11" ht="12.75" customHeight="1" x14ac:dyDescent="0.25">
      <c r="B93" s="40"/>
      <c r="C93" s="40"/>
      <c r="D93" s="40"/>
      <c r="E93" s="40"/>
      <c r="F93" s="40"/>
      <c r="G93" s="41"/>
      <c r="H93" s="40"/>
      <c r="I93" s="41"/>
    </row>
    <row r="94" spans="1:11" s="28" customFormat="1" ht="33.75" customHeight="1" x14ac:dyDescent="0.25">
      <c r="A94" s="15"/>
      <c r="B94" s="40"/>
      <c r="C94" s="40"/>
      <c r="D94" s="40"/>
      <c r="E94" s="40"/>
      <c r="F94" s="40"/>
      <c r="G94" s="41"/>
      <c r="H94" s="40"/>
      <c r="I94" s="41"/>
      <c r="J94" s="6"/>
      <c r="K94" s="6"/>
    </row>
    <row r="95" spans="1:11" ht="12.75" customHeight="1" x14ac:dyDescent="0.25">
      <c r="B95" s="40"/>
      <c r="C95" s="40"/>
      <c r="D95" s="40"/>
      <c r="E95" s="40"/>
      <c r="F95" s="40"/>
      <c r="G95" s="41"/>
      <c r="H95" s="40"/>
      <c r="I95" s="41"/>
    </row>
    <row r="96" spans="1:11" ht="12.75" customHeight="1" x14ac:dyDescent="0.25">
      <c r="B96" s="40"/>
      <c r="C96" s="40"/>
      <c r="D96" s="40"/>
      <c r="E96" s="40"/>
      <c r="F96" s="40"/>
      <c r="G96" s="41"/>
      <c r="H96" s="40"/>
      <c r="I96" s="41"/>
    </row>
    <row r="97" spans="1:230" ht="12.75" customHeight="1" x14ac:dyDescent="0.25">
      <c r="B97" s="40"/>
      <c r="C97" s="40"/>
      <c r="D97" s="40"/>
      <c r="E97" s="40"/>
      <c r="F97" s="40"/>
      <c r="G97" s="41"/>
      <c r="H97" s="40"/>
      <c r="I97" s="41"/>
    </row>
    <row r="98" spans="1:230" s="29" customFormat="1" ht="12" customHeight="1" x14ac:dyDescent="0.25">
      <c r="A98" s="15"/>
      <c r="B98" s="40"/>
      <c r="C98" s="40"/>
      <c r="D98" s="40"/>
      <c r="E98" s="40"/>
      <c r="F98" s="40"/>
      <c r="G98" s="41"/>
      <c r="H98" s="40"/>
      <c r="I98" s="41"/>
      <c r="J98" s="6"/>
      <c r="K98" s="6"/>
    </row>
    <row r="99" spans="1:230" s="1" customFormat="1" ht="12.75" customHeight="1" x14ac:dyDescent="0.25">
      <c r="A99" s="15"/>
      <c r="B99" s="40"/>
      <c r="C99" s="40"/>
      <c r="D99" s="40"/>
      <c r="E99" s="40"/>
      <c r="F99" s="40"/>
      <c r="G99" s="41"/>
      <c r="H99" s="40"/>
      <c r="I99" s="41"/>
      <c r="J99" s="6"/>
      <c r="K99" s="6"/>
    </row>
    <row r="100" spans="1:230" s="29" customFormat="1" ht="17.25" customHeight="1" x14ac:dyDescent="0.25">
      <c r="A100" s="15"/>
      <c r="B100" s="40"/>
      <c r="C100" s="40"/>
      <c r="D100" s="40"/>
      <c r="E100" s="40"/>
      <c r="F100" s="40"/>
      <c r="G100" s="41"/>
      <c r="H100" s="40"/>
      <c r="I100" s="41"/>
      <c r="J100" s="6"/>
      <c r="K100" s="6"/>
    </row>
    <row r="101" spans="1:230" s="6" customFormat="1" ht="33.75" customHeight="1" x14ac:dyDescent="0.25">
      <c r="A101" s="15"/>
      <c r="B101" s="40"/>
      <c r="C101" s="40"/>
      <c r="D101" s="40"/>
      <c r="E101" s="40"/>
      <c r="F101" s="40"/>
      <c r="G101" s="41"/>
      <c r="H101" s="40"/>
      <c r="I101" s="41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</row>
    <row r="102" spans="1:230" s="6" customFormat="1" ht="23.25" customHeight="1" x14ac:dyDescent="0.25">
      <c r="A102" s="15"/>
      <c r="B102" s="40"/>
      <c r="C102" s="40"/>
      <c r="D102" s="40"/>
      <c r="E102" s="40"/>
      <c r="F102" s="40"/>
      <c r="G102" s="41"/>
      <c r="H102" s="40"/>
      <c r="I102" s="41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</row>
    <row r="103" spans="1:230" s="6" customFormat="1" ht="23.25" customHeight="1" x14ac:dyDescent="0.25">
      <c r="A103" s="15"/>
      <c r="B103" s="40"/>
      <c r="C103" s="40"/>
      <c r="D103" s="40"/>
      <c r="E103" s="40"/>
      <c r="F103" s="40"/>
      <c r="G103" s="41"/>
      <c r="H103" s="40"/>
      <c r="I103" s="41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</row>
    <row r="104" spans="1:230" s="1" customFormat="1" ht="33.75" customHeight="1" x14ac:dyDescent="0.25">
      <c r="A104" s="15"/>
      <c r="B104" s="40"/>
      <c r="C104" s="40"/>
      <c r="D104" s="40"/>
      <c r="E104" s="40"/>
      <c r="F104" s="40"/>
      <c r="G104" s="41"/>
      <c r="H104" s="40"/>
      <c r="I104" s="41"/>
      <c r="J104" s="6"/>
      <c r="K104" s="6"/>
    </row>
    <row r="105" spans="1:230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30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30" x14ac:dyDescent="0.25">
      <c r="B107" s="40"/>
      <c r="C107" s="40"/>
      <c r="D107" s="40"/>
      <c r="E107" s="40"/>
      <c r="F107" s="40"/>
      <c r="G107" s="41"/>
      <c r="H107" s="40"/>
      <c r="I107" s="41"/>
    </row>
    <row r="108" spans="1:230" x14ac:dyDescent="0.25">
      <c r="B108" s="40"/>
      <c r="C108" s="40"/>
      <c r="D108" s="40"/>
      <c r="E108" s="40"/>
      <c r="F108" s="40"/>
      <c r="G108" s="41"/>
      <c r="H108" s="40"/>
      <c r="I108" s="41"/>
    </row>
    <row r="109" spans="1:230" x14ac:dyDescent="0.25">
      <c r="B109" s="40"/>
      <c r="C109" s="40"/>
      <c r="D109" s="40"/>
      <c r="E109" s="40"/>
      <c r="F109" s="40"/>
      <c r="G109" s="41"/>
      <c r="H109" s="40"/>
      <c r="I109" s="41"/>
    </row>
    <row r="110" spans="1:230" x14ac:dyDescent="0.25">
      <c r="B110" s="40"/>
      <c r="C110" s="40"/>
      <c r="D110" s="40"/>
      <c r="E110" s="40"/>
      <c r="F110" s="40"/>
      <c r="G110" s="41"/>
      <c r="H110" s="40"/>
      <c r="I110" s="41"/>
    </row>
    <row r="111" spans="1:230" x14ac:dyDescent="0.25">
      <c r="B111" s="40"/>
      <c r="C111" s="40"/>
      <c r="D111" s="40"/>
      <c r="E111" s="40"/>
      <c r="F111" s="40"/>
      <c r="G111" s="41"/>
      <c r="H111" s="40"/>
      <c r="I111" s="41"/>
    </row>
    <row r="112" spans="1:230" x14ac:dyDescent="0.25">
      <c r="B112" s="40"/>
      <c r="C112" s="40"/>
      <c r="D112" s="40"/>
      <c r="E112" s="40"/>
      <c r="F112" s="40"/>
      <c r="G112" s="41"/>
      <c r="H112" s="40"/>
      <c r="I112" s="41"/>
    </row>
    <row r="113" spans="1:11" x14ac:dyDescent="0.25">
      <c r="B113" s="40"/>
      <c r="C113" s="40"/>
      <c r="D113" s="40"/>
      <c r="E113" s="40"/>
      <c r="F113" s="40"/>
      <c r="G113" s="41"/>
      <c r="H113" s="40"/>
      <c r="I113" s="41"/>
    </row>
    <row r="114" spans="1:1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ht="12.75" customHeight="1" x14ac:dyDescent="0.25">
      <c r="B122" s="40"/>
      <c r="C122" s="40"/>
      <c r="D122" s="40"/>
      <c r="E122" s="40"/>
      <c r="F122" s="40"/>
      <c r="G122" s="41"/>
      <c r="H122" s="40"/>
      <c r="I122" s="41"/>
    </row>
    <row r="123" spans="1:11" ht="12.7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s="28" customFormat="1" ht="33.75" customHeight="1" x14ac:dyDescent="0.25">
      <c r="A124" s="15"/>
      <c r="B124" s="40"/>
      <c r="C124" s="40"/>
      <c r="D124" s="40"/>
      <c r="E124" s="40"/>
      <c r="F124" s="40"/>
      <c r="G124" s="41"/>
      <c r="H124" s="40"/>
      <c r="I124" s="41"/>
      <c r="J124" s="6"/>
      <c r="K124" s="6"/>
    </row>
    <row r="125" spans="1:11" ht="12.7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ht="12.75" customHeight="1" x14ac:dyDescent="0.25">
      <c r="B126" s="40"/>
      <c r="C126" s="40"/>
      <c r="D126" s="40"/>
      <c r="E126" s="40"/>
      <c r="F126" s="40"/>
      <c r="G126" s="41"/>
      <c r="H126" s="40"/>
      <c r="I126" s="41"/>
    </row>
    <row r="127" spans="1:11" ht="12.75" customHeight="1" x14ac:dyDescent="0.25">
      <c r="B127" s="40"/>
      <c r="C127" s="40"/>
      <c r="D127" s="40"/>
      <c r="E127" s="40"/>
      <c r="F127" s="40"/>
      <c r="G127" s="41"/>
      <c r="H127" s="40"/>
      <c r="I127" s="41"/>
    </row>
    <row r="128" spans="1:11" s="29" customFormat="1" ht="13.5" customHeight="1" x14ac:dyDescent="0.25">
      <c r="A128" s="15"/>
      <c r="B128" s="40"/>
      <c r="C128" s="40"/>
      <c r="D128" s="40"/>
      <c r="E128" s="40"/>
      <c r="F128" s="40"/>
      <c r="G128" s="41"/>
      <c r="H128" s="40"/>
      <c r="I128" s="41"/>
      <c r="J128" s="6"/>
      <c r="K128" s="6"/>
    </row>
    <row r="129" spans="1:230" s="1" customFormat="1" ht="12.75" customHeight="1" x14ac:dyDescent="0.25">
      <c r="A129" s="15"/>
      <c r="B129" s="40"/>
      <c r="C129" s="40"/>
      <c r="D129" s="40"/>
      <c r="E129" s="40"/>
      <c r="F129" s="40"/>
      <c r="G129" s="41"/>
      <c r="H129" s="40"/>
      <c r="I129" s="41"/>
      <c r="J129" s="6"/>
      <c r="K129" s="6"/>
    </row>
    <row r="130" spans="1:230" s="29" customFormat="1" ht="17.25" customHeight="1" x14ac:dyDescent="0.25">
      <c r="A130" s="15"/>
      <c r="B130" s="40"/>
      <c r="C130" s="40"/>
      <c r="D130" s="40"/>
      <c r="E130" s="40"/>
      <c r="F130" s="40"/>
      <c r="G130" s="41"/>
      <c r="H130" s="40"/>
      <c r="I130" s="41"/>
      <c r="J130" s="6"/>
      <c r="K130" s="6"/>
    </row>
    <row r="131" spans="1:230" s="6" customFormat="1" ht="33.75" customHeight="1" x14ac:dyDescent="0.25">
      <c r="A131" s="15"/>
      <c r="B131" s="40"/>
      <c r="C131" s="40"/>
      <c r="D131" s="40"/>
      <c r="E131" s="40"/>
      <c r="F131" s="40"/>
      <c r="G131" s="41"/>
      <c r="H131" s="40"/>
      <c r="I131" s="41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</row>
    <row r="132" spans="1:230" s="6" customFormat="1" ht="23.25" customHeight="1" x14ac:dyDescent="0.25">
      <c r="A132" s="15"/>
      <c r="B132" s="40"/>
      <c r="C132" s="40"/>
      <c r="D132" s="40"/>
      <c r="E132" s="40"/>
      <c r="F132" s="40"/>
      <c r="G132" s="41"/>
      <c r="H132" s="40"/>
      <c r="I132" s="41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</row>
    <row r="133" spans="1:230" s="6" customFormat="1" ht="23.25" customHeight="1" x14ac:dyDescent="0.25">
      <c r="A133" s="15"/>
      <c r="B133" s="40"/>
      <c r="C133" s="40"/>
      <c r="D133" s="40"/>
      <c r="E133" s="40"/>
      <c r="F133" s="40"/>
      <c r="G133" s="41"/>
      <c r="H133" s="40"/>
      <c r="I133" s="41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</row>
    <row r="134" spans="1:230" s="1" customFormat="1" ht="33.75" customHeight="1" x14ac:dyDescent="0.25">
      <c r="A134" s="15"/>
      <c r="B134" s="40"/>
      <c r="C134" s="40"/>
      <c r="D134" s="40"/>
      <c r="E134" s="40"/>
      <c r="F134" s="40"/>
      <c r="G134" s="41"/>
      <c r="H134" s="40"/>
      <c r="I134" s="41"/>
      <c r="J134" s="6"/>
      <c r="K134" s="6"/>
    </row>
    <row r="135" spans="1:230" ht="12.7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230" ht="12.7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230" ht="12.75" customHeight="1" x14ac:dyDescent="0.25">
      <c r="B137" s="40"/>
      <c r="C137" s="40"/>
      <c r="D137" s="40"/>
      <c r="E137" s="40"/>
      <c r="F137" s="40"/>
      <c r="G137" s="41"/>
      <c r="H137" s="40"/>
      <c r="I137" s="41"/>
    </row>
    <row r="138" spans="1:230" ht="12.7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230" ht="12.75" customHeight="1" x14ac:dyDescent="0.25">
      <c r="B139" s="40"/>
      <c r="C139" s="40"/>
      <c r="D139" s="40"/>
      <c r="E139" s="40"/>
      <c r="F139" s="40"/>
      <c r="G139" s="41"/>
      <c r="H139" s="40"/>
      <c r="I139" s="41"/>
    </row>
    <row r="140" spans="1:230" ht="12.75" customHeight="1" x14ac:dyDescent="0.25">
      <c r="B140" s="40"/>
      <c r="C140" s="40"/>
      <c r="D140" s="40"/>
      <c r="E140" s="40"/>
      <c r="F140" s="40"/>
      <c r="G140" s="41"/>
      <c r="H140" s="40"/>
      <c r="I140" s="41"/>
    </row>
    <row r="141" spans="1:230" ht="12.75" customHeight="1" x14ac:dyDescent="0.25">
      <c r="B141" s="40"/>
      <c r="C141" s="40"/>
      <c r="D141" s="40"/>
      <c r="E141" s="40"/>
      <c r="F141" s="40"/>
      <c r="G141" s="41"/>
      <c r="H141" s="40"/>
      <c r="I141" s="41"/>
    </row>
    <row r="142" spans="1:230" ht="12.75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230" ht="12.75" customHeight="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230" ht="12.75" customHeight="1" x14ac:dyDescent="0.25">
      <c r="B144" s="40"/>
      <c r="C144" s="40"/>
      <c r="D144" s="40"/>
      <c r="E144" s="40"/>
      <c r="F144" s="40"/>
      <c r="G144" s="41"/>
      <c r="H144" s="40"/>
      <c r="I144" s="41"/>
    </row>
    <row r="145" spans="1:11" ht="12.75" customHeight="1" x14ac:dyDescent="0.25">
      <c r="B145" s="40"/>
      <c r="C145" s="40"/>
      <c r="D145" s="40"/>
      <c r="E145" s="40"/>
      <c r="F145" s="40"/>
      <c r="G145" s="41"/>
      <c r="H145" s="40"/>
      <c r="I145" s="41"/>
    </row>
    <row r="146" spans="1:11" ht="12.75" customHeight="1" x14ac:dyDescent="0.25">
      <c r="B146" s="40"/>
      <c r="C146" s="40"/>
      <c r="D146" s="40"/>
      <c r="E146" s="40"/>
      <c r="F146" s="40"/>
      <c r="G146" s="41"/>
      <c r="H146" s="40"/>
      <c r="I146" s="41"/>
    </row>
    <row r="147" spans="1:11" ht="12.75" customHeight="1" x14ac:dyDescent="0.25">
      <c r="B147" s="40"/>
      <c r="C147" s="40"/>
      <c r="D147" s="40"/>
      <c r="E147" s="40"/>
      <c r="F147" s="40"/>
      <c r="G147" s="41"/>
      <c r="H147" s="40"/>
      <c r="I147" s="41"/>
    </row>
    <row r="148" spans="1:11" ht="12.75" customHeight="1" x14ac:dyDescent="0.25">
      <c r="B148" s="40"/>
      <c r="C148" s="40"/>
      <c r="D148" s="40"/>
      <c r="E148" s="40"/>
      <c r="F148" s="40"/>
      <c r="G148" s="41"/>
      <c r="H148" s="40"/>
      <c r="I148" s="41"/>
    </row>
    <row r="149" spans="1:11" ht="12.75" customHeight="1" x14ac:dyDescent="0.25">
      <c r="B149" s="40"/>
      <c r="C149" s="40"/>
      <c r="D149" s="40"/>
      <c r="E149" s="40"/>
      <c r="F149" s="40"/>
      <c r="G149" s="41"/>
      <c r="H149" s="40"/>
      <c r="I149" s="41"/>
    </row>
    <row r="150" spans="1:11" ht="12.75" customHeight="1" x14ac:dyDescent="0.25">
      <c r="B150" s="40"/>
      <c r="C150" s="40"/>
      <c r="D150" s="40"/>
      <c r="E150" s="40"/>
      <c r="F150" s="40"/>
      <c r="G150" s="41"/>
      <c r="H150" s="40"/>
      <c r="I150" s="41"/>
    </row>
    <row r="151" spans="1:11" ht="12.75" customHeight="1" x14ac:dyDescent="0.25">
      <c r="B151" s="40"/>
      <c r="C151" s="40"/>
      <c r="D151" s="40"/>
      <c r="E151" s="40"/>
      <c r="F151" s="40"/>
      <c r="G151" s="41"/>
      <c r="H151" s="40"/>
      <c r="I151" s="41"/>
    </row>
    <row r="152" spans="1:11" ht="12.75" customHeight="1" x14ac:dyDescent="0.25">
      <c r="B152" s="40"/>
      <c r="C152" s="40"/>
      <c r="D152" s="40"/>
      <c r="E152" s="40"/>
      <c r="F152" s="40"/>
      <c r="G152" s="41"/>
      <c r="H152" s="40"/>
      <c r="I152" s="41"/>
    </row>
    <row r="153" spans="1:11" ht="12.75" customHeight="1" x14ac:dyDescent="0.25">
      <c r="B153" s="40"/>
      <c r="C153" s="40"/>
      <c r="D153" s="40"/>
      <c r="E153" s="40"/>
      <c r="F153" s="40"/>
      <c r="G153" s="41"/>
      <c r="H153" s="40"/>
      <c r="I153" s="41"/>
    </row>
    <row r="154" spans="1:11" s="28" customFormat="1" ht="33.75" customHeight="1" x14ac:dyDescent="0.25">
      <c r="A154" s="15"/>
      <c r="B154" s="40"/>
      <c r="C154" s="40"/>
      <c r="D154" s="40"/>
      <c r="E154" s="40"/>
      <c r="F154" s="40"/>
      <c r="G154" s="41"/>
      <c r="H154" s="40"/>
      <c r="I154" s="41"/>
      <c r="J154" s="6"/>
      <c r="K154" s="6"/>
    </row>
    <row r="155" spans="1:11" ht="12.75" customHeight="1" x14ac:dyDescent="0.25">
      <c r="B155" s="40"/>
      <c r="C155" s="40"/>
      <c r="D155" s="40"/>
      <c r="E155" s="40"/>
      <c r="F155" s="40"/>
      <c r="G155" s="41"/>
      <c r="H155" s="40"/>
      <c r="I155" s="41"/>
    </row>
    <row r="156" spans="1:11" ht="12.75" customHeight="1" x14ac:dyDescent="0.25">
      <c r="B156" s="40"/>
      <c r="C156" s="40"/>
      <c r="D156" s="40"/>
      <c r="E156" s="40"/>
      <c r="F156" s="40"/>
      <c r="G156" s="41"/>
      <c r="H156" s="40"/>
      <c r="I156" s="41"/>
    </row>
    <row r="157" spans="1:11" ht="12.75" customHeight="1" x14ac:dyDescent="0.25">
      <c r="B157" s="40"/>
      <c r="C157" s="40"/>
      <c r="D157" s="40"/>
      <c r="E157" s="40"/>
      <c r="F157" s="40"/>
      <c r="G157" s="41"/>
      <c r="H157" s="40"/>
      <c r="I157" s="41"/>
    </row>
    <row r="158" spans="1:11" s="29" customFormat="1" ht="15" customHeight="1" x14ac:dyDescent="0.25">
      <c r="A158" s="15"/>
      <c r="B158" s="40"/>
      <c r="C158" s="40"/>
      <c r="D158" s="40"/>
      <c r="E158" s="40"/>
      <c r="F158" s="40"/>
      <c r="G158" s="41"/>
      <c r="H158" s="40"/>
      <c r="I158" s="41"/>
      <c r="J158" s="6"/>
      <c r="K158" s="6"/>
    </row>
    <row r="159" spans="1:11" ht="7.5" customHeight="1" x14ac:dyDescent="0.25">
      <c r="B159" s="40"/>
      <c r="C159" s="40"/>
      <c r="D159" s="40"/>
      <c r="E159" s="40"/>
      <c r="F159" s="40"/>
      <c r="G159" s="41"/>
      <c r="H159" s="40"/>
      <c r="I159" s="41"/>
    </row>
    <row r="160" spans="1:11" s="42" customFormat="1" ht="10.5" customHeight="1" x14ac:dyDescent="0.25">
      <c r="A160" s="15"/>
      <c r="B160" s="40"/>
      <c r="C160" s="40"/>
      <c r="D160" s="40"/>
      <c r="E160" s="40"/>
      <c r="F160" s="40"/>
      <c r="G160" s="41"/>
      <c r="H160" s="40"/>
      <c r="I160" s="41"/>
      <c r="J160" s="6"/>
      <c r="K160" s="6"/>
    </row>
    <row r="161" spans="1:11" s="42" customFormat="1" ht="10.5" customHeight="1" x14ac:dyDescent="0.25">
      <c r="A161" s="15"/>
      <c r="B161" s="40"/>
      <c r="C161" s="40"/>
      <c r="D161" s="40"/>
      <c r="E161" s="40"/>
      <c r="F161" s="40"/>
      <c r="G161" s="41"/>
      <c r="H161" s="40"/>
      <c r="I161" s="41"/>
      <c r="J161" s="6"/>
      <c r="K161" s="6"/>
    </row>
    <row r="162" spans="1:11" s="42" customFormat="1" ht="10.5" customHeight="1" x14ac:dyDescent="0.25">
      <c r="A162" s="15"/>
      <c r="B162" s="40"/>
      <c r="C162" s="40"/>
      <c r="D162" s="40"/>
      <c r="E162" s="40"/>
      <c r="F162" s="40"/>
      <c r="G162" s="41"/>
      <c r="H162" s="40"/>
      <c r="I162" s="41"/>
      <c r="J162" s="6"/>
      <c r="K162" s="6"/>
    </row>
    <row r="163" spans="1:11" ht="18" customHeight="1" x14ac:dyDescent="0.25">
      <c r="B163" s="40"/>
      <c r="C163" s="40"/>
      <c r="D163" s="40"/>
      <c r="E163" s="40"/>
      <c r="F163" s="40"/>
      <c r="G163" s="41"/>
      <c r="H163" s="40"/>
      <c r="I163" s="41"/>
    </row>
    <row r="164" spans="1:11" x14ac:dyDescent="0.25">
      <c r="B164" s="40"/>
      <c r="C164" s="40"/>
      <c r="D164" s="40"/>
      <c r="E164" s="40"/>
      <c r="F164" s="40"/>
      <c r="G164" s="41"/>
      <c r="H164" s="40"/>
      <c r="I164" s="41"/>
    </row>
    <row r="165" spans="1:11" x14ac:dyDescent="0.25">
      <c r="B165" s="40"/>
      <c r="C165" s="40"/>
      <c r="D165" s="40"/>
      <c r="E165" s="40"/>
      <c r="F165" s="40"/>
      <c r="G165" s="41"/>
      <c r="H165" s="40"/>
      <c r="I165" s="41"/>
    </row>
    <row r="166" spans="1:11" x14ac:dyDescent="0.25">
      <c r="B166" s="40"/>
      <c r="C166" s="40"/>
      <c r="D166" s="40"/>
      <c r="E166" s="40"/>
      <c r="F166" s="40"/>
      <c r="G166" s="41"/>
      <c r="H166" s="40"/>
      <c r="I166" s="41"/>
    </row>
    <row r="167" spans="1:11" x14ac:dyDescent="0.25">
      <c r="B167" s="40"/>
      <c r="C167" s="40"/>
      <c r="D167" s="40"/>
      <c r="E167" s="40"/>
      <c r="F167" s="40"/>
      <c r="G167" s="41"/>
      <c r="H167" s="40"/>
      <c r="I167" s="41"/>
    </row>
    <row r="168" spans="1:11" x14ac:dyDescent="0.25">
      <c r="B168" s="40"/>
      <c r="C168" s="40"/>
      <c r="D168" s="40"/>
      <c r="E168" s="40"/>
      <c r="F168" s="40"/>
      <c r="G168" s="41"/>
      <c r="H168" s="40"/>
      <c r="I168" s="41"/>
    </row>
    <row r="169" spans="1:11" x14ac:dyDescent="0.25">
      <c r="B169" s="40"/>
      <c r="C169" s="40"/>
      <c r="D169" s="40"/>
      <c r="E169" s="40"/>
      <c r="F169" s="40"/>
      <c r="G169" s="41"/>
      <c r="H169" s="40"/>
      <c r="I169" s="41"/>
    </row>
    <row r="170" spans="1:11" x14ac:dyDescent="0.25">
      <c r="B170" s="40"/>
      <c r="C170" s="40"/>
      <c r="D170" s="40"/>
      <c r="E170" s="40"/>
      <c r="F170" s="40"/>
      <c r="G170" s="41"/>
      <c r="H170" s="40"/>
      <c r="I170" s="41"/>
    </row>
    <row r="171" spans="1:11" x14ac:dyDescent="0.25">
      <c r="B171" s="40"/>
      <c r="C171" s="40"/>
      <c r="D171" s="40"/>
      <c r="E171" s="40"/>
      <c r="F171" s="40"/>
      <c r="G171" s="41"/>
      <c r="H171" s="40"/>
      <c r="I171" s="41"/>
    </row>
    <row r="172" spans="1:11" x14ac:dyDescent="0.25">
      <c r="B172" s="40"/>
      <c r="C172" s="40"/>
      <c r="D172" s="40"/>
      <c r="E172" s="40"/>
      <c r="F172" s="40"/>
      <c r="G172" s="41"/>
      <c r="H172" s="40"/>
      <c r="I172" s="41"/>
    </row>
    <row r="173" spans="1:11" x14ac:dyDescent="0.25">
      <c r="B173" s="40"/>
      <c r="C173" s="40"/>
      <c r="D173" s="40"/>
      <c r="E173" s="40"/>
      <c r="F173" s="40"/>
      <c r="G173" s="41"/>
      <c r="H173" s="40"/>
      <c r="I173" s="41"/>
    </row>
    <row r="174" spans="1:11" x14ac:dyDescent="0.25">
      <c r="B174" s="40"/>
      <c r="C174" s="40"/>
      <c r="D174" s="40"/>
      <c r="E174" s="40"/>
      <c r="F174" s="40"/>
      <c r="G174" s="41"/>
      <c r="H174" s="40"/>
      <c r="I174" s="41"/>
    </row>
    <row r="175" spans="1:11" x14ac:dyDescent="0.25">
      <c r="B175" s="40"/>
      <c r="C175" s="40"/>
      <c r="D175" s="40"/>
      <c r="E175" s="40"/>
      <c r="F175" s="40"/>
      <c r="G175" s="41"/>
      <c r="H175" s="40"/>
      <c r="I175" s="41"/>
    </row>
    <row r="176" spans="1:11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x14ac:dyDescent="0.25">
      <c r="B271" s="40"/>
      <c r="C271" s="40"/>
      <c r="D271" s="40"/>
      <c r="E271" s="40"/>
      <c r="F271" s="40"/>
      <c r="G271" s="41"/>
      <c r="H271" s="40"/>
      <c r="I271" s="41"/>
    </row>
    <row r="272" spans="2:9" x14ac:dyDescent="0.25">
      <c r="B272" s="40"/>
      <c r="C272" s="40"/>
      <c r="D272" s="40"/>
      <c r="E272" s="40"/>
      <c r="F272" s="40"/>
      <c r="G272" s="41"/>
      <c r="H272" s="40"/>
      <c r="I272" s="41"/>
    </row>
    <row r="273" spans="2:9" x14ac:dyDescent="0.25">
      <c r="B273" s="40"/>
      <c r="C273" s="40"/>
      <c r="D273" s="40"/>
      <c r="E273" s="40"/>
      <c r="F273" s="40"/>
      <c r="G273" s="41"/>
      <c r="H273" s="40"/>
      <c r="I273" s="41"/>
    </row>
    <row r="274" spans="2:9" x14ac:dyDescent="0.25">
      <c r="B274" s="40"/>
      <c r="C274" s="40"/>
      <c r="D274" s="40"/>
      <c r="E274" s="40"/>
      <c r="F274" s="40"/>
      <c r="G274" s="41"/>
      <c r="H274" s="40"/>
      <c r="I274" s="41"/>
    </row>
    <row r="275" spans="2:9" x14ac:dyDescent="0.25">
      <c r="B275" s="40"/>
      <c r="C275" s="40"/>
      <c r="D275" s="40"/>
      <c r="E275" s="40"/>
      <c r="F275" s="40"/>
      <c r="G275" s="41"/>
      <c r="H275" s="40"/>
      <c r="I275" s="41"/>
    </row>
    <row r="276" spans="2:9" x14ac:dyDescent="0.25">
      <c r="B276" s="40"/>
      <c r="C276" s="40"/>
      <c r="D276" s="40"/>
      <c r="E276" s="40"/>
      <c r="F276" s="40"/>
      <c r="G276" s="41"/>
      <c r="H276" s="40"/>
      <c r="I276" s="41"/>
    </row>
    <row r="277" spans="2:9" x14ac:dyDescent="0.25">
      <c r="B277" s="40"/>
      <c r="C277" s="40"/>
      <c r="D277" s="40"/>
      <c r="E277" s="40"/>
      <c r="F277" s="40"/>
      <c r="G277" s="41"/>
      <c r="H277" s="40"/>
      <c r="I277" s="41"/>
    </row>
    <row r="278" spans="2:9" x14ac:dyDescent="0.25">
      <c r="B278" s="40"/>
      <c r="C278" s="40"/>
      <c r="D278" s="40"/>
      <c r="E278" s="40"/>
      <c r="F278" s="40"/>
      <c r="G278" s="41"/>
      <c r="H278" s="40"/>
      <c r="I278" s="41"/>
    </row>
    <row r="279" spans="2:9" x14ac:dyDescent="0.25">
      <c r="B279" s="40"/>
      <c r="C279" s="40"/>
      <c r="D279" s="40"/>
      <c r="E279" s="40"/>
      <c r="F279" s="40"/>
      <c r="G279" s="41"/>
      <c r="H279" s="40"/>
      <c r="I279" s="41"/>
    </row>
    <row r="280" spans="2:9" x14ac:dyDescent="0.25">
      <c r="B280" s="40"/>
      <c r="C280" s="40"/>
      <c r="D280" s="40"/>
      <c r="E280" s="40"/>
      <c r="F280" s="40"/>
      <c r="G280" s="41"/>
      <c r="H280" s="40"/>
      <c r="I280" s="41"/>
    </row>
    <row r="281" spans="2:9" x14ac:dyDescent="0.25">
      <c r="B281" s="40"/>
      <c r="C281" s="40"/>
      <c r="D281" s="40"/>
      <c r="E281" s="40"/>
      <c r="F281" s="40"/>
      <c r="G281" s="41"/>
      <c r="H281" s="40"/>
      <c r="I281" s="41"/>
    </row>
    <row r="282" spans="2:9" x14ac:dyDescent="0.25">
      <c r="B282" s="40"/>
      <c r="C282" s="40"/>
      <c r="D282" s="40"/>
      <c r="E282" s="40"/>
      <c r="F282" s="40"/>
      <c r="G282" s="41"/>
      <c r="H282" s="40"/>
      <c r="I282" s="41"/>
    </row>
    <row r="283" spans="2:9" x14ac:dyDescent="0.25">
      <c r="B283" s="40"/>
      <c r="C283" s="40"/>
      <c r="D283" s="40"/>
      <c r="E283" s="40"/>
      <c r="F283" s="40"/>
      <c r="G283" s="41"/>
      <c r="H283" s="40"/>
      <c r="I283" s="41"/>
    </row>
    <row r="284" spans="2:9" x14ac:dyDescent="0.25">
      <c r="B284" s="40"/>
      <c r="C284" s="40"/>
      <c r="D284" s="40"/>
      <c r="E284" s="40"/>
      <c r="F284" s="40"/>
      <c r="G284" s="41"/>
      <c r="H284" s="40"/>
      <c r="I284" s="41"/>
    </row>
    <row r="285" spans="2:9" x14ac:dyDescent="0.25">
      <c r="B285" s="40"/>
      <c r="C285" s="40"/>
      <c r="D285" s="40"/>
      <c r="E285" s="40"/>
      <c r="F285" s="40"/>
      <c r="G285" s="41"/>
      <c r="H285" s="40"/>
      <c r="I285" s="41"/>
    </row>
    <row r="286" spans="2:9" x14ac:dyDescent="0.25">
      <c r="B286" s="40"/>
      <c r="C286" s="40"/>
      <c r="D286" s="40"/>
      <c r="E286" s="40"/>
      <c r="F286" s="40"/>
      <c r="G286" s="41"/>
      <c r="H286" s="40"/>
      <c r="I286" s="41"/>
    </row>
    <row r="287" spans="2:9" x14ac:dyDescent="0.25">
      <c r="B287" s="40"/>
      <c r="C287" s="40"/>
      <c r="D287" s="40"/>
      <c r="E287" s="40"/>
      <c r="F287" s="40"/>
      <c r="G287" s="41"/>
      <c r="H287" s="40"/>
      <c r="I287" s="41"/>
    </row>
    <row r="288" spans="2:9" x14ac:dyDescent="0.25">
      <c r="B288" s="40"/>
      <c r="C288" s="40"/>
      <c r="D288" s="40"/>
      <c r="E288" s="40"/>
      <c r="F288" s="40"/>
      <c r="G288" s="41"/>
      <c r="H288" s="40"/>
      <c r="I288" s="41"/>
    </row>
    <row r="289" spans="2:9" x14ac:dyDescent="0.25">
      <c r="B289" s="40"/>
      <c r="C289" s="40"/>
      <c r="D289" s="40"/>
      <c r="E289" s="40"/>
      <c r="F289" s="40"/>
      <c r="G289" s="41"/>
      <c r="H289" s="40"/>
      <c r="I289" s="41"/>
    </row>
    <row r="290" spans="2:9" x14ac:dyDescent="0.25">
      <c r="B290" s="40"/>
      <c r="C290" s="40"/>
      <c r="D290" s="40"/>
      <c r="E290" s="40"/>
      <c r="F290" s="40"/>
      <c r="G290" s="41"/>
      <c r="H290" s="40"/>
      <c r="I290" s="41"/>
    </row>
    <row r="291" spans="2:9" x14ac:dyDescent="0.25">
      <c r="B291" s="40"/>
      <c r="C291" s="40"/>
      <c r="D291" s="40"/>
      <c r="E291" s="40"/>
      <c r="F291" s="40"/>
      <c r="G291" s="41"/>
      <c r="H291" s="40"/>
      <c r="I291" s="41"/>
    </row>
    <row r="292" spans="2:9" x14ac:dyDescent="0.25">
      <c r="B292" s="40"/>
      <c r="C292" s="40"/>
      <c r="D292" s="40"/>
      <c r="E292" s="40"/>
      <c r="F292" s="40"/>
      <c r="G292" s="41"/>
      <c r="H292" s="40"/>
      <c r="I292" s="41"/>
    </row>
  </sheetData>
  <mergeCells count="4">
    <mergeCell ref="A1:I1"/>
    <mergeCell ref="B2:B3"/>
    <mergeCell ref="D2:F2"/>
    <mergeCell ref="A43:I43"/>
  </mergeCells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activeCell="A2" sqref="A2"/>
    </sheetView>
  </sheetViews>
  <sheetFormatPr defaultColWidth="6.7109375" defaultRowHeight="12.75" x14ac:dyDescent="0.25"/>
  <cols>
    <col min="1" max="1" width="6" style="15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customWidth="1"/>
    <col min="8" max="8" width="7.5703125" style="15" customWidth="1"/>
    <col min="9" max="9" width="8.42578125" style="43" customWidth="1"/>
    <col min="10" max="10" width="2.85546875" style="6" customWidth="1"/>
    <col min="11" max="11" width="2" style="6" customWidth="1"/>
    <col min="12" max="16384" width="6.7109375" style="15"/>
  </cols>
  <sheetData>
    <row r="1" spans="1:253" s="1" customFormat="1" ht="14.25" customHeight="1" x14ac:dyDescent="0.2">
      <c r="A1" s="78" t="s">
        <v>240</v>
      </c>
      <c r="B1" s="79"/>
      <c r="C1" s="79"/>
      <c r="D1" s="79"/>
      <c r="E1" s="79"/>
      <c r="F1" s="79"/>
      <c r="G1" s="79"/>
      <c r="H1" s="79"/>
      <c r="I1" s="79"/>
      <c r="J1" s="44"/>
      <c r="K1" s="44"/>
    </row>
    <row r="2" spans="1:253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spans="1:253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s="6" customFormat="1" ht="13.5" customHeight="1" x14ac:dyDescent="0.25">
      <c r="A4" s="23">
        <v>30023</v>
      </c>
      <c r="B4" s="49" t="s">
        <v>28</v>
      </c>
      <c r="C4" s="21">
        <v>1587</v>
      </c>
      <c r="D4" s="50">
        <v>840</v>
      </c>
      <c r="E4" s="50">
        <v>821</v>
      </c>
      <c r="F4" s="21">
        <v>1661</v>
      </c>
      <c r="G4" s="14">
        <f t="shared" ref="G4" si="0">(F4-C4)/C4*100</f>
        <v>4.6628859483301834</v>
      </c>
      <c r="H4" s="71">
        <v>13881</v>
      </c>
      <c r="I4" s="14">
        <f t="shared" ref="I4:I30" si="1">F4/H4*100</f>
        <v>11.965996686117714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s="6" customFormat="1" ht="13.5" customHeight="1" x14ac:dyDescent="0.25">
      <c r="A5" s="23">
        <v>30024</v>
      </c>
      <c r="B5" s="49" t="s">
        <v>29</v>
      </c>
      <c r="C5" s="21">
        <v>33</v>
      </c>
      <c r="D5" s="50">
        <v>18</v>
      </c>
      <c r="E5" s="50">
        <v>17</v>
      </c>
      <c r="F5" s="21">
        <v>35</v>
      </c>
      <c r="G5" s="14">
        <f>(F5-C5)/C5*100</f>
        <v>6.0606060606060606</v>
      </c>
      <c r="H5" s="71">
        <v>648</v>
      </c>
      <c r="I5" s="14">
        <f t="shared" si="1"/>
        <v>5.4012345679012341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s="1" customFormat="1" ht="13.5" customHeight="1" x14ac:dyDescent="0.2">
      <c r="A6" s="23">
        <v>30025</v>
      </c>
      <c r="B6" s="49" t="s">
        <v>30</v>
      </c>
      <c r="C6" s="21">
        <v>25</v>
      </c>
      <c r="D6" s="50">
        <v>8</v>
      </c>
      <c r="E6" s="50">
        <v>13</v>
      </c>
      <c r="F6" s="21">
        <v>21</v>
      </c>
      <c r="G6" s="14">
        <f t="shared" ref="G6:G30" si="2">(F6-C6)/C6*100</f>
        <v>-16</v>
      </c>
      <c r="H6" s="71">
        <v>628</v>
      </c>
      <c r="I6" s="14">
        <f t="shared" si="1"/>
        <v>3.3439490445859872</v>
      </c>
      <c r="J6" s="44"/>
      <c r="K6" s="44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  <c r="IL6" s="51"/>
      <c r="IM6" s="51"/>
      <c r="IN6" s="51"/>
      <c r="IO6" s="51"/>
      <c r="IP6" s="51"/>
      <c r="IQ6" s="51"/>
      <c r="IR6" s="51"/>
      <c r="IS6" s="51"/>
    </row>
    <row r="7" spans="1:253" s="1" customFormat="1" ht="13.5" customHeight="1" x14ac:dyDescent="0.2">
      <c r="A7" s="23">
        <v>30026</v>
      </c>
      <c r="B7" s="49" t="s">
        <v>31</v>
      </c>
      <c r="C7" s="21">
        <v>873</v>
      </c>
      <c r="D7" s="50">
        <v>399</v>
      </c>
      <c r="E7" s="50">
        <v>485</v>
      </c>
      <c r="F7" s="21">
        <v>884</v>
      </c>
      <c r="G7" s="14">
        <f t="shared" si="2"/>
        <v>1.2600229095074456</v>
      </c>
      <c r="H7" s="71">
        <v>11176</v>
      </c>
      <c r="I7" s="14">
        <f t="shared" si="1"/>
        <v>7.9098067287043659</v>
      </c>
      <c r="J7" s="44"/>
      <c r="K7" s="44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</row>
    <row r="8" spans="1:253" s="1" customFormat="1" ht="13.5" customHeight="1" x14ac:dyDescent="0.2">
      <c r="A8" s="23">
        <v>30027</v>
      </c>
      <c r="B8" s="49" t="s">
        <v>32</v>
      </c>
      <c r="C8" s="21">
        <v>1094</v>
      </c>
      <c r="D8" s="50">
        <v>513</v>
      </c>
      <c r="E8" s="50">
        <v>596</v>
      </c>
      <c r="F8" s="21">
        <v>1109</v>
      </c>
      <c r="G8" s="14">
        <f t="shared" si="2"/>
        <v>1.3711151736745886</v>
      </c>
      <c r="H8" s="71">
        <v>16165</v>
      </c>
      <c r="I8" s="14">
        <f t="shared" si="1"/>
        <v>6.8605010825858335</v>
      </c>
      <c r="J8" s="44"/>
      <c r="K8" s="44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</row>
    <row r="9" spans="1:253" s="1" customFormat="1" ht="13.5" customHeight="1" x14ac:dyDescent="0.2">
      <c r="A9" s="23">
        <v>30028</v>
      </c>
      <c r="B9" s="49" t="s">
        <v>230</v>
      </c>
      <c r="C9" s="21">
        <v>94</v>
      </c>
      <c r="D9" s="50">
        <v>31</v>
      </c>
      <c r="E9" s="50">
        <v>53</v>
      </c>
      <c r="F9" s="21">
        <v>84</v>
      </c>
      <c r="G9" s="14">
        <f t="shared" si="2"/>
        <v>-10.638297872340425</v>
      </c>
      <c r="H9" s="71">
        <v>2187</v>
      </c>
      <c r="I9" s="14">
        <f t="shared" si="1"/>
        <v>3.8408779149519892</v>
      </c>
      <c r="J9" s="44"/>
      <c r="K9" s="44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</row>
    <row r="10" spans="1:253" s="1" customFormat="1" ht="13.5" customHeight="1" x14ac:dyDescent="0.2">
      <c r="A10" s="23">
        <v>30029</v>
      </c>
      <c r="B10" s="23" t="s">
        <v>33</v>
      </c>
      <c r="C10" s="21">
        <v>29</v>
      </c>
      <c r="D10" s="13">
        <v>10</v>
      </c>
      <c r="E10" s="13">
        <v>11</v>
      </c>
      <c r="F10" s="21">
        <v>21</v>
      </c>
      <c r="G10" s="14">
        <f t="shared" si="2"/>
        <v>-27.586206896551722</v>
      </c>
      <c r="H10" s="71">
        <v>491</v>
      </c>
      <c r="I10" s="14">
        <f t="shared" si="1"/>
        <v>4.2769857433808554</v>
      </c>
      <c r="J10" s="44"/>
      <c r="K10" s="44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</row>
    <row r="11" spans="1:253" s="1" customFormat="1" ht="13.5" customHeight="1" x14ac:dyDescent="0.2">
      <c r="A11" s="23">
        <v>30030</v>
      </c>
      <c r="B11" s="23" t="s">
        <v>34</v>
      </c>
      <c r="C11" s="21">
        <v>151</v>
      </c>
      <c r="D11" s="13">
        <v>64</v>
      </c>
      <c r="E11" s="13">
        <v>82</v>
      </c>
      <c r="F11" s="21">
        <v>146</v>
      </c>
      <c r="G11" s="14">
        <f t="shared" si="2"/>
        <v>-3.3112582781456954</v>
      </c>
      <c r="H11" s="71">
        <v>3170</v>
      </c>
      <c r="I11" s="14">
        <f t="shared" si="1"/>
        <v>4.6056782334384856</v>
      </c>
      <c r="J11" s="52"/>
      <c r="K11" s="44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</row>
    <row r="12" spans="1:253" s="1" customFormat="1" ht="13.5" customHeight="1" x14ac:dyDescent="0.2">
      <c r="A12" s="23">
        <v>30031</v>
      </c>
      <c r="B12" s="23" t="s">
        <v>35</v>
      </c>
      <c r="C12" s="21">
        <v>162</v>
      </c>
      <c r="D12" s="13">
        <v>78</v>
      </c>
      <c r="E12" s="13">
        <v>84</v>
      </c>
      <c r="F12" s="21">
        <v>162</v>
      </c>
      <c r="G12" s="14">
        <f t="shared" si="2"/>
        <v>0</v>
      </c>
      <c r="H12" s="71">
        <v>2181</v>
      </c>
      <c r="I12" s="14">
        <f t="shared" si="1"/>
        <v>7.4277854195323245</v>
      </c>
      <c r="J12" s="53"/>
      <c r="K12" s="44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</row>
    <row r="13" spans="1:253" s="1" customFormat="1" ht="13.5" customHeight="1" x14ac:dyDescent="0.2">
      <c r="A13" s="23">
        <v>30032</v>
      </c>
      <c r="B13" s="23" t="s">
        <v>36</v>
      </c>
      <c r="C13" s="21">
        <v>116</v>
      </c>
      <c r="D13" s="13">
        <v>43</v>
      </c>
      <c r="E13" s="13">
        <v>69</v>
      </c>
      <c r="F13" s="21">
        <v>112</v>
      </c>
      <c r="G13" s="14">
        <f t="shared" si="2"/>
        <v>-3.4482758620689653</v>
      </c>
      <c r="H13" s="71">
        <v>2302</v>
      </c>
      <c r="I13" s="14">
        <f t="shared" si="1"/>
        <v>4.8653344917463075</v>
      </c>
      <c r="J13" s="52"/>
      <c r="K13" s="44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</row>
    <row r="14" spans="1:253" s="1" customFormat="1" ht="13.5" customHeight="1" x14ac:dyDescent="0.2">
      <c r="A14" s="23">
        <v>30033</v>
      </c>
      <c r="B14" s="23" t="s">
        <v>37</v>
      </c>
      <c r="C14" s="21">
        <v>2</v>
      </c>
      <c r="D14" s="57">
        <v>0</v>
      </c>
      <c r="E14" s="57">
        <v>2</v>
      </c>
      <c r="F14" s="21">
        <v>2</v>
      </c>
      <c r="G14" s="14">
        <f t="shared" si="2"/>
        <v>0</v>
      </c>
      <c r="H14" s="71">
        <v>168</v>
      </c>
      <c r="I14" s="14">
        <f t="shared" si="1"/>
        <v>1.1904761904761905</v>
      </c>
      <c r="J14" s="52"/>
      <c r="K14" s="44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</row>
    <row r="15" spans="1:253" s="1" customFormat="1" ht="13.5" customHeight="1" x14ac:dyDescent="0.2">
      <c r="A15" s="23">
        <v>30034</v>
      </c>
      <c r="B15" s="23" t="s">
        <v>38</v>
      </c>
      <c r="C15" s="21">
        <v>7</v>
      </c>
      <c r="D15" s="57">
        <v>7</v>
      </c>
      <c r="E15" s="57">
        <v>3</v>
      </c>
      <c r="F15" s="21">
        <v>10</v>
      </c>
      <c r="G15" s="14">
        <f t="shared" si="2"/>
        <v>42.857142857142854</v>
      </c>
      <c r="H15" s="71">
        <v>113</v>
      </c>
      <c r="I15" s="14">
        <f t="shared" si="1"/>
        <v>8.8495575221238933</v>
      </c>
      <c r="J15" s="52"/>
      <c r="K15" s="44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</row>
    <row r="16" spans="1:253" s="1" customFormat="1" ht="13.5" customHeight="1" x14ac:dyDescent="0.2">
      <c r="A16" s="23">
        <v>30035</v>
      </c>
      <c r="B16" s="23" t="s">
        <v>39</v>
      </c>
      <c r="C16" s="21">
        <v>25</v>
      </c>
      <c r="D16" s="13">
        <v>8</v>
      </c>
      <c r="E16" s="13">
        <v>15</v>
      </c>
      <c r="F16" s="21">
        <v>23</v>
      </c>
      <c r="G16" s="14">
        <f t="shared" si="2"/>
        <v>-8</v>
      </c>
      <c r="H16" s="71">
        <v>1305</v>
      </c>
      <c r="I16" s="14">
        <f t="shared" si="1"/>
        <v>1.7624521072796935</v>
      </c>
      <c r="J16" s="52"/>
      <c r="K16" s="44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</row>
    <row r="17" spans="1:253" s="1" customFormat="1" ht="13.5" customHeight="1" x14ac:dyDescent="0.2">
      <c r="A17" s="23">
        <v>30036</v>
      </c>
      <c r="B17" s="49" t="s">
        <v>40</v>
      </c>
      <c r="C17" s="21">
        <v>129</v>
      </c>
      <c r="D17" s="50">
        <v>35</v>
      </c>
      <c r="E17" s="50">
        <v>92</v>
      </c>
      <c r="F17" s="21">
        <v>127</v>
      </c>
      <c r="G17" s="14">
        <f t="shared" si="2"/>
        <v>-1.5503875968992249</v>
      </c>
      <c r="H17" s="71">
        <v>2871</v>
      </c>
      <c r="I17" s="14">
        <f t="shared" si="1"/>
        <v>4.4235458028561476</v>
      </c>
      <c r="J17" s="52"/>
      <c r="K17" s="44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</row>
    <row r="18" spans="1:253" s="1" customFormat="1" ht="13.5" customHeight="1" x14ac:dyDescent="0.2">
      <c r="A18" s="23">
        <v>30037</v>
      </c>
      <c r="B18" s="49" t="s">
        <v>41</v>
      </c>
      <c r="C18" s="21">
        <v>412</v>
      </c>
      <c r="D18" s="50">
        <v>179</v>
      </c>
      <c r="E18" s="50">
        <v>230</v>
      </c>
      <c r="F18" s="21">
        <v>409</v>
      </c>
      <c r="G18" s="14">
        <f t="shared" si="2"/>
        <v>-0.72815533980582525</v>
      </c>
      <c r="H18" s="71">
        <v>6296</v>
      </c>
      <c r="I18" s="14">
        <f t="shared" si="1"/>
        <v>6.4961880559085134</v>
      </c>
      <c r="J18" s="52"/>
      <c r="K18" s="44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</row>
    <row r="19" spans="1:253" s="1" customFormat="1" ht="13.5" customHeight="1" x14ac:dyDescent="0.2">
      <c r="A19" s="23">
        <v>30038</v>
      </c>
      <c r="B19" s="49" t="s">
        <v>42</v>
      </c>
      <c r="C19" s="21">
        <v>143</v>
      </c>
      <c r="D19" s="50">
        <v>57</v>
      </c>
      <c r="E19" s="50">
        <v>96</v>
      </c>
      <c r="F19" s="21">
        <v>153</v>
      </c>
      <c r="G19" s="14">
        <f t="shared" si="2"/>
        <v>6.9930069930069934</v>
      </c>
      <c r="H19" s="71">
        <v>4972</v>
      </c>
      <c r="I19" s="14">
        <f t="shared" si="1"/>
        <v>3.0772325020112632</v>
      </c>
      <c r="J19" s="52"/>
      <c r="K19" s="44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</row>
    <row r="20" spans="1:253" s="1" customFormat="1" ht="13.5" customHeight="1" x14ac:dyDescent="0.2">
      <c r="A20" s="23">
        <v>30039</v>
      </c>
      <c r="B20" s="49" t="s">
        <v>43</v>
      </c>
      <c r="C20" s="21">
        <v>61</v>
      </c>
      <c r="D20" s="50">
        <v>21</v>
      </c>
      <c r="E20" s="50">
        <v>34</v>
      </c>
      <c r="F20" s="21">
        <v>55</v>
      </c>
      <c r="G20" s="14">
        <f t="shared" si="2"/>
        <v>-9.8360655737704921</v>
      </c>
      <c r="H20" s="71">
        <v>1122</v>
      </c>
      <c r="I20" s="14">
        <f t="shared" si="1"/>
        <v>4.9019607843137258</v>
      </c>
      <c r="J20" s="52"/>
      <c r="K20" s="44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</row>
    <row r="21" spans="1:253" s="1" customFormat="1" ht="13.5" customHeight="1" x14ac:dyDescent="0.2">
      <c r="A21" s="23">
        <v>30040</v>
      </c>
      <c r="B21" s="49" t="s">
        <v>45</v>
      </c>
      <c r="C21" s="21">
        <v>10</v>
      </c>
      <c r="D21" s="50">
        <v>2</v>
      </c>
      <c r="E21" s="50">
        <v>6</v>
      </c>
      <c r="F21" s="21">
        <v>8</v>
      </c>
      <c r="G21" s="14">
        <f t="shared" si="2"/>
        <v>-20</v>
      </c>
      <c r="H21" s="71">
        <v>562</v>
      </c>
      <c r="I21" s="14">
        <f t="shared" si="1"/>
        <v>1.4234875444839856</v>
      </c>
      <c r="J21" s="52"/>
      <c r="K21" s="44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</row>
    <row r="22" spans="1:253" s="1" customFormat="1" ht="13.5" customHeight="1" x14ac:dyDescent="0.2">
      <c r="A22" s="23">
        <v>30041</v>
      </c>
      <c r="B22" s="49" t="s">
        <v>46</v>
      </c>
      <c r="C22" s="21">
        <v>48</v>
      </c>
      <c r="D22" s="50">
        <v>21</v>
      </c>
      <c r="E22" s="50">
        <v>28</v>
      </c>
      <c r="F22" s="21">
        <v>49</v>
      </c>
      <c r="G22" s="14">
        <f t="shared" si="2"/>
        <v>2.083333333333333</v>
      </c>
      <c r="H22" s="71">
        <v>955</v>
      </c>
      <c r="I22" s="14">
        <f t="shared" si="1"/>
        <v>5.1308900523560208</v>
      </c>
      <c r="J22" s="52"/>
      <c r="K22" s="44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</row>
    <row r="23" spans="1:253" s="1" customFormat="1" ht="13.5" customHeight="1" x14ac:dyDescent="0.2">
      <c r="A23" s="23">
        <v>30042</v>
      </c>
      <c r="B23" s="49" t="s">
        <v>47</v>
      </c>
      <c r="C23" s="21">
        <v>34</v>
      </c>
      <c r="D23" s="50">
        <v>15</v>
      </c>
      <c r="E23" s="50">
        <v>15</v>
      </c>
      <c r="F23" s="21">
        <v>30</v>
      </c>
      <c r="G23" s="14">
        <f t="shared" si="2"/>
        <v>-11.76470588235294</v>
      </c>
      <c r="H23" s="71">
        <v>583</v>
      </c>
      <c r="I23" s="14">
        <f t="shared" si="1"/>
        <v>5.1457975986277873</v>
      </c>
      <c r="J23" s="52"/>
      <c r="K23" s="44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</row>
    <row r="24" spans="1:253" s="1" customFormat="1" ht="13.5" customHeight="1" x14ac:dyDescent="0.2">
      <c r="A24" s="23">
        <v>30043</v>
      </c>
      <c r="B24" s="49" t="s">
        <v>48</v>
      </c>
      <c r="C24" s="21">
        <v>477</v>
      </c>
      <c r="D24" s="50">
        <v>200</v>
      </c>
      <c r="E24" s="50">
        <v>274</v>
      </c>
      <c r="F24" s="21">
        <v>474</v>
      </c>
      <c r="G24" s="14">
        <f t="shared" si="2"/>
        <v>-0.62893081761006298</v>
      </c>
      <c r="H24" s="71">
        <v>10869</v>
      </c>
      <c r="I24" s="14">
        <f t="shared" si="1"/>
        <v>4.3610267733922168</v>
      </c>
      <c r="J24" s="52"/>
      <c r="K24" s="44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</row>
    <row r="25" spans="1:253" s="1" customFormat="1" ht="13.5" customHeight="1" x14ac:dyDescent="0.2">
      <c r="A25" s="23">
        <v>30044</v>
      </c>
      <c r="B25" s="49" t="s">
        <v>49</v>
      </c>
      <c r="C25" s="21">
        <v>191</v>
      </c>
      <c r="D25" s="50">
        <v>67</v>
      </c>
      <c r="E25" s="50">
        <v>108</v>
      </c>
      <c r="F25" s="21">
        <v>175</v>
      </c>
      <c r="G25" s="14">
        <f t="shared" si="2"/>
        <v>-8.3769633507853403</v>
      </c>
      <c r="H25" s="71">
        <v>4718</v>
      </c>
      <c r="I25" s="14">
        <f t="shared" si="1"/>
        <v>3.7091988130563793</v>
      </c>
      <c r="J25" s="52"/>
      <c r="K25" s="44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</row>
    <row r="26" spans="1:253" s="1" customFormat="1" ht="13.5" customHeight="1" x14ac:dyDescent="0.2">
      <c r="A26" s="23">
        <v>30045</v>
      </c>
      <c r="B26" s="49" t="s">
        <v>50</v>
      </c>
      <c r="C26" s="21">
        <v>8</v>
      </c>
      <c r="D26" s="50">
        <v>7</v>
      </c>
      <c r="E26" s="50">
        <v>4</v>
      </c>
      <c r="F26" s="21">
        <v>11</v>
      </c>
      <c r="G26" s="14">
        <f t="shared" si="2"/>
        <v>37.5</v>
      </c>
      <c r="H26" s="71">
        <v>334</v>
      </c>
      <c r="I26" s="14">
        <f t="shared" si="1"/>
        <v>3.293413173652695</v>
      </c>
      <c r="J26" s="52"/>
      <c r="K26" s="44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</row>
    <row r="27" spans="1:253" s="28" customFormat="1" ht="13.5" customHeight="1" x14ac:dyDescent="0.2">
      <c r="A27" s="23">
        <v>30046</v>
      </c>
      <c r="B27" s="49" t="s">
        <v>51</v>
      </c>
      <c r="C27" s="21">
        <v>1278</v>
      </c>
      <c r="D27" s="50">
        <v>511</v>
      </c>
      <c r="E27" s="50">
        <v>755</v>
      </c>
      <c r="F27" s="21">
        <v>1266</v>
      </c>
      <c r="G27" s="14">
        <f t="shared" si="2"/>
        <v>-0.93896713615023475</v>
      </c>
      <c r="H27" s="71">
        <v>13478</v>
      </c>
      <c r="I27" s="14">
        <f t="shared" si="1"/>
        <v>9.3930850274521447</v>
      </c>
      <c r="J27" s="52"/>
      <c r="K27" s="58"/>
    </row>
    <row r="28" spans="1:253" s="28" customFormat="1" ht="13.5" customHeight="1" x14ac:dyDescent="0.2">
      <c r="A28" s="23">
        <v>30047</v>
      </c>
      <c r="B28" s="49" t="s">
        <v>52</v>
      </c>
      <c r="C28" s="21">
        <v>10</v>
      </c>
      <c r="D28" s="50">
        <v>0</v>
      </c>
      <c r="E28" s="50">
        <v>9</v>
      </c>
      <c r="F28" s="21">
        <v>9</v>
      </c>
      <c r="G28" s="14">
        <f t="shared" si="2"/>
        <v>-10</v>
      </c>
      <c r="H28" s="71">
        <v>726</v>
      </c>
      <c r="I28" s="14">
        <f t="shared" si="1"/>
        <v>1.2396694214876034</v>
      </c>
      <c r="J28" s="52"/>
      <c r="K28" s="58"/>
    </row>
    <row r="29" spans="1:253" s="28" customFormat="1" ht="13.5" customHeight="1" x14ac:dyDescent="0.2">
      <c r="A29" s="23">
        <v>30048</v>
      </c>
      <c r="B29" s="49" t="s">
        <v>53</v>
      </c>
      <c r="C29" s="21">
        <v>156</v>
      </c>
      <c r="D29" s="50">
        <v>81</v>
      </c>
      <c r="E29" s="50">
        <v>86</v>
      </c>
      <c r="F29" s="21">
        <v>167</v>
      </c>
      <c r="G29" s="14">
        <f t="shared" si="2"/>
        <v>7.0512820512820511</v>
      </c>
      <c r="H29" s="71">
        <v>3771</v>
      </c>
      <c r="I29" s="14">
        <f t="shared" si="1"/>
        <v>4.4285335454786532</v>
      </c>
      <c r="J29" s="52"/>
      <c r="K29" s="58"/>
    </row>
    <row r="30" spans="1:253" s="28" customFormat="1" ht="13.5" customHeight="1" x14ac:dyDescent="0.2">
      <c r="A30" s="23">
        <v>30049</v>
      </c>
      <c r="B30" s="49" t="s">
        <v>54</v>
      </c>
      <c r="C30" s="21">
        <v>940</v>
      </c>
      <c r="D30" s="50">
        <v>398</v>
      </c>
      <c r="E30" s="50">
        <v>520</v>
      </c>
      <c r="F30" s="21">
        <v>918</v>
      </c>
      <c r="G30" s="14">
        <f t="shared" si="2"/>
        <v>-2.3404255319148937</v>
      </c>
      <c r="H30" s="71">
        <v>6948</v>
      </c>
      <c r="I30" s="14">
        <f t="shared" si="1"/>
        <v>13.212435233160621</v>
      </c>
      <c r="J30" s="52"/>
      <c r="K30" s="58"/>
    </row>
    <row r="31" spans="1:253" s="28" customFormat="1" ht="13.5" customHeight="1" x14ac:dyDescent="0.2">
      <c r="A31" s="23">
        <v>30050</v>
      </c>
      <c r="B31" s="49" t="s">
        <v>55</v>
      </c>
      <c r="C31" s="21">
        <v>0</v>
      </c>
      <c r="D31" s="50">
        <v>0</v>
      </c>
      <c r="E31" s="50">
        <v>0</v>
      </c>
      <c r="F31" s="21">
        <v>0</v>
      </c>
      <c r="G31" s="14" t="s">
        <v>225</v>
      </c>
      <c r="H31" s="71">
        <v>104</v>
      </c>
      <c r="I31" s="14" t="s">
        <v>225</v>
      </c>
      <c r="J31" s="52"/>
      <c r="K31" s="58"/>
    </row>
    <row r="32" spans="1:253" s="28" customFormat="1" ht="13.5" customHeight="1" x14ac:dyDescent="0.2">
      <c r="A32" s="23">
        <v>30051</v>
      </c>
      <c r="B32" s="49" t="s">
        <v>56</v>
      </c>
      <c r="C32" s="21">
        <v>36</v>
      </c>
      <c r="D32" s="50">
        <v>14</v>
      </c>
      <c r="E32" s="50">
        <v>20</v>
      </c>
      <c r="F32" s="21">
        <v>34</v>
      </c>
      <c r="G32" s="14">
        <f t="shared" ref="G32:G42" si="3">(F32-C32)/C32*100</f>
        <v>-5.5555555555555554</v>
      </c>
      <c r="H32" s="71">
        <v>625</v>
      </c>
      <c r="I32" s="14">
        <f t="shared" ref="I32:I42" si="4">F32/H32*100</f>
        <v>5.4399999999999995</v>
      </c>
      <c r="J32" s="52"/>
      <c r="K32" s="58"/>
    </row>
    <row r="33" spans="1:253" s="28" customFormat="1" ht="13.5" customHeight="1" x14ac:dyDescent="0.2">
      <c r="A33" s="23">
        <v>30052</v>
      </c>
      <c r="B33" s="49" t="s">
        <v>57</v>
      </c>
      <c r="C33" s="21">
        <v>98</v>
      </c>
      <c r="D33" s="50">
        <v>41</v>
      </c>
      <c r="E33" s="50">
        <v>49</v>
      </c>
      <c r="F33" s="21">
        <v>90</v>
      </c>
      <c r="G33" s="14">
        <f t="shared" si="3"/>
        <v>-8.1632653061224492</v>
      </c>
      <c r="H33" s="71">
        <v>2328</v>
      </c>
      <c r="I33" s="14">
        <f t="shared" si="4"/>
        <v>3.865979381443299</v>
      </c>
      <c r="J33" s="52"/>
      <c r="K33" s="58"/>
    </row>
    <row r="34" spans="1:253" s="28" customFormat="1" ht="13.5" customHeight="1" x14ac:dyDescent="0.2">
      <c r="A34" s="23">
        <v>30053</v>
      </c>
      <c r="B34" s="49" t="s">
        <v>58</v>
      </c>
      <c r="C34" s="21">
        <v>351</v>
      </c>
      <c r="D34" s="50">
        <v>148</v>
      </c>
      <c r="E34" s="50">
        <v>219</v>
      </c>
      <c r="F34" s="21">
        <v>367</v>
      </c>
      <c r="G34" s="14">
        <f t="shared" si="3"/>
        <v>4.5584045584045585</v>
      </c>
      <c r="H34" s="71">
        <v>5932</v>
      </c>
      <c r="I34" s="14">
        <f t="shared" si="4"/>
        <v>6.1867835468644641</v>
      </c>
      <c r="J34" s="52"/>
      <c r="K34" s="58"/>
    </row>
    <row r="35" spans="1:253" s="28" customFormat="1" ht="13.5" customHeight="1" x14ac:dyDescent="0.2">
      <c r="A35" s="23">
        <v>30054</v>
      </c>
      <c r="B35" s="49" t="s">
        <v>231</v>
      </c>
      <c r="C35" s="21">
        <v>38</v>
      </c>
      <c r="D35" s="50">
        <v>17</v>
      </c>
      <c r="E35" s="50">
        <v>19</v>
      </c>
      <c r="F35" s="21">
        <v>36</v>
      </c>
      <c r="G35" s="14">
        <f t="shared" si="3"/>
        <v>-5.2631578947368416</v>
      </c>
      <c r="H35" s="71">
        <v>919</v>
      </c>
      <c r="I35" s="14">
        <f t="shared" si="4"/>
        <v>3.9173014145810661</v>
      </c>
      <c r="J35" s="52"/>
      <c r="K35" s="58"/>
    </row>
    <row r="36" spans="1:253" s="28" customFormat="1" ht="13.5" customHeight="1" x14ac:dyDescent="0.2">
      <c r="A36" s="23">
        <v>30055</v>
      </c>
      <c r="B36" s="49" t="s">
        <v>59</v>
      </c>
      <c r="C36" s="21">
        <v>717</v>
      </c>
      <c r="D36" s="50">
        <v>360</v>
      </c>
      <c r="E36" s="50">
        <v>381</v>
      </c>
      <c r="F36" s="21">
        <v>741</v>
      </c>
      <c r="G36" s="14">
        <f t="shared" si="3"/>
        <v>3.3472803347280333</v>
      </c>
      <c r="H36" s="71">
        <v>6431</v>
      </c>
      <c r="I36" s="14">
        <f t="shared" si="4"/>
        <v>11.522313792567253</v>
      </c>
      <c r="J36" s="52"/>
      <c r="K36" s="58"/>
    </row>
    <row r="37" spans="1:253" s="28" customFormat="1" ht="13.5" customHeight="1" x14ac:dyDescent="0.2">
      <c r="A37" s="23">
        <v>30056</v>
      </c>
      <c r="B37" s="49" t="s">
        <v>60</v>
      </c>
      <c r="C37" s="21">
        <v>58</v>
      </c>
      <c r="D37" s="50">
        <v>25</v>
      </c>
      <c r="E37" s="50">
        <v>42</v>
      </c>
      <c r="F37" s="21">
        <v>67</v>
      </c>
      <c r="G37" s="14">
        <f t="shared" si="3"/>
        <v>15.517241379310345</v>
      </c>
      <c r="H37" s="71">
        <v>1811</v>
      </c>
      <c r="I37" s="14">
        <f t="shared" si="4"/>
        <v>3.6996134732192161</v>
      </c>
      <c r="J37" s="52"/>
      <c r="K37" s="58"/>
    </row>
    <row r="38" spans="1:253" s="28" customFormat="1" ht="13.5" customHeight="1" x14ac:dyDescent="0.2">
      <c r="A38" s="23">
        <v>30057</v>
      </c>
      <c r="B38" s="49" t="s">
        <v>61</v>
      </c>
      <c r="C38" s="21">
        <v>269</v>
      </c>
      <c r="D38" s="50">
        <v>106</v>
      </c>
      <c r="E38" s="50">
        <v>172</v>
      </c>
      <c r="F38" s="21">
        <v>278</v>
      </c>
      <c r="G38" s="14">
        <f t="shared" si="3"/>
        <v>3.3457249070631967</v>
      </c>
      <c r="H38" s="71">
        <v>6812</v>
      </c>
      <c r="I38" s="14">
        <f t="shared" si="4"/>
        <v>4.0810334703464477</v>
      </c>
      <c r="J38" s="52"/>
      <c r="K38" s="58"/>
    </row>
    <row r="39" spans="1:253" s="28" customFormat="1" ht="13.5" customHeight="1" x14ac:dyDescent="0.2">
      <c r="A39" s="23">
        <v>30058</v>
      </c>
      <c r="B39" s="49" t="s">
        <v>62</v>
      </c>
      <c r="C39" s="21">
        <v>133</v>
      </c>
      <c r="D39" s="50">
        <v>54</v>
      </c>
      <c r="E39" s="50">
        <v>82</v>
      </c>
      <c r="F39" s="21">
        <v>136</v>
      </c>
      <c r="G39" s="14">
        <f t="shared" si="3"/>
        <v>2.2556390977443606</v>
      </c>
      <c r="H39" s="71">
        <v>2606</v>
      </c>
      <c r="I39" s="14">
        <f t="shared" si="4"/>
        <v>5.2187260168841139</v>
      </c>
      <c r="J39" s="52"/>
      <c r="K39" s="58"/>
    </row>
    <row r="40" spans="1:253" s="28" customFormat="1" ht="13.5" customHeight="1" x14ac:dyDescent="0.2">
      <c r="A40" s="23">
        <v>30059</v>
      </c>
      <c r="B40" s="49" t="s">
        <v>63</v>
      </c>
      <c r="C40" s="21">
        <v>66</v>
      </c>
      <c r="D40" s="50">
        <v>24</v>
      </c>
      <c r="E40" s="50">
        <v>32</v>
      </c>
      <c r="F40" s="21">
        <v>56</v>
      </c>
      <c r="G40" s="14">
        <f t="shared" si="3"/>
        <v>-15.151515151515152</v>
      </c>
      <c r="H40" s="71">
        <v>1703</v>
      </c>
      <c r="I40" s="14">
        <f t="shared" si="4"/>
        <v>3.2883147386964175</v>
      </c>
      <c r="J40" s="52"/>
      <c r="K40" s="58"/>
    </row>
    <row r="41" spans="1:253" s="28" customFormat="1" ht="13.5" customHeight="1" x14ac:dyDescent="0.2">
      <c r="A41" s="23">
        <v>30060</v>
      </c>
      <c r="B41" s="49" t="s">
        <v>64</v>
      </c>
      <c r="C41" s="21">
        <v>53</v>
      </c>
      <c r="D41" s="50">
        <v>24</v>
      </c>
      <c r="E41" s="50">
        <v>34</v>
      </c>
      <c r="F41" s="21">
        <v>58</v>
      </c>
      <c r="G41" s="14">
        <f t="shared" si="3"/>
        <v>9.433962264150944</v>
      </c>
      <c r="H41" s="71">
        <v>1678</v>
      </c>
      <c r="I41" s="14">
        <f t="shared" si="4"/>
        <v>3.4564958283671037</v>
      </c>
      <c r="J41" s="52"/>
      <c r="K41" s="58"/>
    </row>
    <row r="42" spans="1:253" s="28" customFormat="1" ht="13.5" customHeight="1" x14ac:dyDescent="0.2">
      <c r="A42" s="7">
        <v>30061</v>
      </c>
      <c r="B42" s="7" t="s">
        <v>65</v>
      </c>
      <c r="C42" s="31">
        <v>12</v>
      </c>
      <c r="D42" s="32">
        <v>5</v>
      </c>
      <c r="E42" s="32">
        <v>6</v>
      </c>
      <c r="F42" s="31">
        <v>11</v>
      </c>
      <c r="G42" s="33">
        <f t="shared" si="3"/>
        <v>-8.3333333333333321</v>
      </c>
      <c r="H42" s="72">
        <v>513</v>
      </c>
      <c r="I42" s="33">
        <f t="shared" si="4"/>
        <v>2.144249512670565</v>
      </c>
      <c r="J42" s="52"/>
      <c r="K42" s="58"/>
    </row>
    <row r="43" spans="1:253" s="6" customFormat="1" ht="13.5" customHeight="1" x14ac:dyDescent="0.25">
      <c r="A43" s="83" t="s">
        <v>226</v>
      </c>
      <c r="B43" s="83"/>
      <c r="C43" s="83"/>
      <c r="D43" s="83"/>
      <c r="E43" s="83"/>
      <c r="F43" s="83"/>
      <c r="G43" s="83"/>
      <c r="H43" s="83"/>
      <c r="I43" s="83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</row>
    <row r="44" spans="1:253" s="1" customFormat="1" x14ac:dyDescent="0.25">
      <c r="A44" s="34"/>
      <c r="B44" s="35"/>
      <c r="C44" s="36"/>
      <c r="D44" s="36"/>
      <c r="E44" s="36"/>
      <c r="F44" s="36"/>
      <c r="G44" s="37"/>
      <c r="H44" s="38"/>
      <c r="I44" s="39"/>
      <c r="J44" s="6"/>
      <c r="K44" s="6"/>
    </row>
    <row r="45" spans="1:253" x14ac:dyDescent="0.25">
      <c r="B45" s="40"/>
      <c r="C45" s="40"/>
      <c r="D45" s="40"/>
      <c r="E45" s="40"/>
      <c r="F45" s="40"/>
      <c r="G45" s="41"/>
      <c r="H45" s="40"/>
      <c r="I45" s="41"/>
      <c r="J45" s="15"/>
      <c r="K45" s="15"/>
    </row>
    <row r="46" spans="1:253" x14ac:dyDescent="0.25">
      <c r="A46" s="34"/>
      <c r="B46" s="35"/>
      <c r="C46" s="36"/>
      <c r="D46" s="36"/>
      <c r="E46" s="36"/>
      <c r="F46" s="36"/>
      <c r="G46" s="37"/>
      <c r="H46" s="38"/>
      <c r="I46" s="39"/>
    </row>
    <row r="47" spans="1:253" x14ac:dyDescent="0.25">
      <c r="A47" s="34"/>
      <c r="B47" s="35"/>
      <c r="C47" s="36"/>
      <c r="D47" s="36"/>
      <c r="E47" s="36"/>
      <c r="F47" s="36"/>
      <c r="G47" s="37"/>
      <c r="H47" s="38"/>
      <c r="I47" s="39"/>
    </row>
    <row r="48" spans="1:253" x14ac:dyDescent="0.25">
      <c r="A48" s="34"/>
      <c r="B48" s="35"/>
      <c r="C48" s="36"/>
      <c r="D48" s="36"/>
      <c r="E48" s="36"/>
      <c r="F48" s="36"/>
      <c r="G48" s="37"/>
      <c r="H48" s="38"/>
      <c r="I48" s="39"/>
    </row>
    <row r="49" spans="1:11" x14ac:dyDescent="0.25">
      <c r="B49" s="40"/>
      <c r="C49" s="40"/>
      <c r="D49" s="40"/>
      <c r="E49" s="40"/>
      <c r="F49" s="40"/>
      <c r="G49" s="41"/>
      <c r="H49" s="40"/>
      <c r="I49" s="41"/>
    </row>
    <row r="50" spans="1:11" x14ac:dyDescent="0.25">
      <c r="B50" s="40"/>
      <c r="C50" s="40"/>
      <c r="D50" s="40"/>
      <c r="E50" s="40"/>
      <c r="F50" s="40"/>
      <c r="G50" s="41"/>
      <c r="H50" s="40"/>
      <c r="I50" s="41"/>
    </row>
    <row r="51" spans="1:11" x14ac:dyDescent="0.25">
      <c r="B51" s="40"/>
      <c r="C51" s="40"/>
      <c r="D51" s="40"/>
      <c r="E51" s="40"/>
      <c r="F51" s="40"/>
      <c r="G51" s="41"/>
      <c r="H51" s="40"/>
      <c r="I51" s="41"/>
    </row>
    <row r="52" spans="1:11" x14ac:dyDescent="0.25">
      <c r="B52" s="40"/>
      <c r="C52" s="40"/>
      <c r="D52" s="40"/>
      <c r="E52" s="40"/>
      <c r="F52" s="40"/>
      <c r="G52" s="41"/>
      <c r="H52" s="40"/>
      <c r="I52" s="41"/>
    </row>
    <row r="53" spans="1:11" x14ac:dyDescent="0.25">
      <c r="B53" s="40"/>
      <c r="C53" s="40"/>
      <c r="D53" s="40"/>
      <c r="E53" s="40"/>
      <c r="F53" s="40"/>
      <c r="G53" s="41"/>
      <c r="H53" s="40"/>
      <c r="I53" s="41"/>
    </row>
    <row r="54" spans="1:11" x14ac:dyDescent="0.25">
      <c r="B54" s="40"/>
      <c r="C54" s="40"/>
      <c r="D54" s="40"/>
      <c r="E54" s="40"/>
      <c r="F54" s="40"/>
      <c r="G54" s="41"/>
      <c r="H54" s="40"/>
      <c r="I54" s="41"/>
    </row>
    <row r="55" spans="1:11" x14ac:dyDescent="0.25">
      <c r="B55" s="40"/>
      <c r="C55" s="40"/>
      <c r="D55" s="40"/>
      <c r="E55" s="40"/>
      <c r="F55" s="40"/>
      <c r="G55" s="41"/>
      <c r="H55" s="40"/>
      <c r="I55" s="41"/>
    </row>
    <row r="56" spans="1:11" x14ac:dyDescent="0.25">
      <c r="B56" s="40"/>
      <c r="C56" s="40"/>
      <c r="D56" s="40"/>
      <c r="E56" s="40"/>
      <c r="F56" s="40"/>
      <c r="G56" s="41"/>
      <c r="H56" s="40"/>
      <c r="I56" s="41"/>
    </row>
    <row r="57" spans="1:11" x14ac:dyDescent="0.25">
      <c r="B57" s="40"/>
      <c r="C57" s="40"/>
      <c r="D57" s="40"/>
      <c r="E57" s="40"/>
      <c r="F57" s="40"/>
      <c r="G57" s="41"/>
      <c r="H57" s="40"/>
      <c r="I57" s="41"/>
    </row>
    <row r="58" spans="1:11" x14ac:dyDescent="0.25">
      <c r="B58" s="40"/>
      <c r="C58" s="40"/>
      <c r="D58" s="40"/>
      <c r="E58" s="40"/>
      <c r="F58" s="40"/>
      <c r="G58" s="41"/>
      <c r="H58" s="40"/>
      <c r="I58" s="41"/>
    </row>
    <row r="59" spans="1:11" x14ac:dyDescent="0.25">
      <c r="B59" s="40"/>
      <c r="C59" s="40"/>
      <c r="D59" s="40"/>
      <c r="E59" s="40"/>
      <c r="F59" s="40"/>
      <c r="G59" s="41"/>
      <c r="H59" s="40"/>
      <c r="I59" s="41"/>
    </row>
    <row r="60" spans="1:11" x14ac:dyDescent="0.25">
      <c r="B60" s="40"/>
      <c r="C60" s="40"/>
      <c r="D60" s="40"/>
      <c r="E60" s="40"/>
      <c r="F60" s="40"/>
      <c r="G60" s="41"/>
      <c r="H60" s="40"/>
      <c r="I60" s="41"/>
    </row>
    <row r="61" spans="1:11" ht="12.75" customHeight="1" x14ac:dyDescent="0.25">
      <c r="B61" s="40"/>
      <c r="C61" s="40"/>
      <c r="D61" s="40"/>
      <c r="E61" s="40"/>
      <c r="F61" s="40"/>
      <c r="G61" s="41"/>
      <c r="H61" s="40"/>
      <c r="I61" s="41"/>
    </row>
    <row r="62" spans="1:11" x14ac:dyDescent="0.25">
      <c r="B62" s="40"/>
      <c r="C62" s="40"/>
      <c r="D62" s="40"/>
      <c r="E62" s="40"/>
      <c r="F62" s="40"/>
      <c r="G62" s="41"/>
      <c r="H62" s="40"/>
      <c r="I62" s="41"/>
    </row>
    <row r="63" spans="1:11" ht="12" customHeight="1" x14ac:dyDescent="0.25">
      <c r="B63" s="40"/>
      <c r="C63" s="40"/>
      <c r="D63" s="40"/>
      <c r="E63" s="40"/>
      <c r="F63" s="40"/>
      <c r="G63" s="41"/>
      <c r="H63" s="40"/>
      <c r="I63" s="41"/>
    </row>
    <row r="64" spans="1:11" s="28" customFormat="1" ht="33.75" customHeight="1" x14ac:dyDescent="0.25">
      <c r="A64" s="15"/>
      <c r="B64" s="40"/>
      <c r="C64" s="40"/>
      <c r="D64" s="40"/>
      <c r="E64" s="40"/>
      <c r="F64" s="40"/>
      <c r="G64" s="41"/>
      <c r="H64" s="40"/>
      <c r="I64" s="41"/>
      <c r="J64" s="6"/>
      <c r="K64" s="6"/>
    </row>
    <row r="65" spans="1:253" ht="12.75" customHeight="1" x14ac:dyDescent="0.25">
      <c r="B65" s="40"/>
      <c r="C65" s="40"/>
      <c r="D65" s="40"/>
      <c r="E65" s="40"/>
      <c r="F65" s="40"/>
      <c r="G65" s="41"/>
      <c r="H65" s="40"/>
      <c r="I65" s="41"/>
    </row>
    <row r="66" spans="1:253" ht="12.75" customHeight="1" x14ac:dyDescent="0.25">
      <c r="B66" s="40"/>
      <c r="C66" s="40"/>
      <c r="D66" s="40"/>
      <c r="E66" s="40"/>
      <c r="F66" s="40"/>
      <c r="G66" s="41"/>
      <c r="H66" s="40"/>
      <c r="I66" s="41"/>
    </row>
    <row r="67" spans="1:253" ht="12.75" customHeight="1" x14ac:dyDescent="0.25">
      <c r="B67" s="40"/>
      <c r="C67" s="40"/>
      <c r="D67" s="40"/>
      <c r="E67" s="40"/>
      <c r="F67" s="40"/>
      <c r="G67" s="41"/>
      <c r="H67" s="40"/>
      <c r="I67" s="41"/>
    </row>
    <row r="68" spans="1:253" s="29" customFormat="1" ht="11.25" customHeight="1" x14ac:dyDescent="0.25">
      <c r="A68" s="15"/>
      <c r="B68" s="40"/>
      <c r="C68" s="40"/>
      <c r="D68" s="40"/>
      <c r="E68" s="40"/>
      <c r="F68" s="40"/>
      <c r="G68" s="41"/>
      <c r="H68" s="40"/>
      <c r="I68" s="41"/>
      <c r="J68" s="6"/>
      <c r="K68" s="6"/>
    </row>
    <row r="69" spans="1:253" s="1" customFormat="1" ht="12.75" customHeight="1" x14ac:dyDescent="0.25">
      <c r="A69" s="15"/>
      <c r="B69" s="40"/>
      <c r="C69" s="40"/>
      <c r="D69" s="40"/>
      <c r="E69" s="40"/>
      <c r="F69" s="40"/>
      <c r="G69" s="41"/>
      <c r="H69" s="40"/>
      <c r="I69" s="41"/>
      <c r="J69" s="6"/>
      <c r="K69" s="6"/>
    </row>
    <row r="70" spans="1:253" s="29" customFormat="1" ht="17.25" customHeight="1" x14ac:dyDescent="0.25">
      <c r="A70" s="15"/>
      <c r="B70" s="40"/>
      <c r="C70" s="40"/>
      <c r="D70" s="40"/>
      <c r="E70" s="40"/>
      <c r="F70" s="40"/>
      <c r="G70" s="41"/>
      <c r="H70" s="40"/>
      <c r="I70" s="41"/>
      <c r="J70" s="6"/>
      <c r="K70" s="6"/>
    </row>
    <row r="71" spans="1:253" s="6" customFormat="1" ht="33.75" customHeight="1" x14ac:dyDescent="0.25">
      <c r="A71" s="15"/>
      <c r="B71" s="40"/>
      <c r="C71" s="40"/>
      <c r="D71" s="40"/>
      <c r="E71" s="40"/>
      <c r="F71" s="40"/>
      <c r="G71" s="41"/>
      <c r="H71" s="40"/>
      <c r="I71" s="41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</row>
    <row r="72" spans="1:253" s="6" customFormat="1" ht="23.25" customHeight="1" x14ac:dyDescent="0.25">
      <c r="A72" s="15"/>
      <c r="B72" s="40"/>
      <c r="C72" s="40"/>
      <c r="D72" s="40"/>
      <c r="E72" s="40"/>
      <c r="F72" s="40"/>
      <c r="G72" s="41"/>
      <c r="H72" s="40"/>
      <c r="I72" s="41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</row>
    <row r="73" spans="1:253" s="6" customFormat="1" ht="23.25" customHeight="1" x14ac:dyDescent="0.25">
      <c r="A73" s="15"/>
      <c r="B73" s="40"/>
      <c r="C73" s="40"/>
      <c r="D73" s="40"/>
      <c r="E73" s="40"/>
      <c r="F73" s="40"/>
      <c r="G73" s="41"/>
      <c r="H73" s="40"/>
      <c r="I73" s="4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</row>
    <row r="74" spans="1:253" s="1" customFormat="1" ht="33.75" customHeight="1" x14ac:dyDescent="0.25">
      <c r="A74" s="15"/>
      <c r="B74" s="40"/>
      <c r="C74" s="40"/>
      <c r="D74" s="40"/>
      <c r="E74" s="40"/>
      <c r="F74" s="40"/>
      <c r="G74" s="41"/>
      <c r="H74" s="40"/>
      <c r="I74" s="41"/>
      <c r="J74" s="6"/>
      <c r="K74" s="6"/>
    </row>
    <row r="75" spans="1:253" x14ac:dyDescent="0.25">
      <c r="B75" s="40"/>
      <c r="C75" s="40"/>
      <c r="D75" s="40"/>
      <c r="E75" s="40"/>
      <c r="F75" s="40"/>
      <c r="G75" s="41"/>
      <c r="H75" s="40"/>
      <c r="I75" s="41"/>
    </row>
    <row r="76" spans="1:253" x14ac:dyDescent="0.25">
      <c r="B76" s="40"/>
      <c r="C76" s="40"/>
      <c r="D76" s="40"/>
      <c r="E76" s="40"/>
      <c r="F76" s="40"/>
      <c r="G76" s="41"/>
      <c r="H76" s="40"/>
      <c r="I76" s="41"/>
    </row>
    <row r="77" spans="1:253" x14ac:dyDescent="0.25">
      <c r="B77" s="40"/>
      <c r="C77" s="40"/>
      <c r="D77" s="40"/>
      <c r="E77" s="40"/>
      <c r="F77" s="40"/>
      <c r="G77" s="41"/>
      <c r="H77" s="40"/>
      <c r="I77" s="41"/>
    </row>
    <row r="78" spans="1:253" x14ac:dyDescent="0.25">
      <c r="B78" s="40"/>
      <c r="C78" s="40"/>
      <c r="D78" s="40"/>
      <c r="E78" s="40"/>
      <c r="F78" s="40"/>
      <c r="G78" s="41"/>
      <c r="H78" s="40"/>
      <c r="I78" s="41"/>
    </row>
    <row r="79" spans="1:253" x14ac:dyDescent="0.25">
      <c r="B79" s="40"/>
      <c r="C79" s="40"/>
      <c r="D79" s="40"/>
      <c r="E79" s="40"/>
      <c r="F79" s="40"/>
      <c r="G79" s="41"/>
      <c r="H79" s="40"/>
      <c r="I79" s="41"/>
    </row>
    <row r="80" spans="1:253" x14ac:dyDescent="0.25">
      <c r="B80" s="40"/>
      <c r="C80" s="40"/>
      <c r="D80" s="40"/>
      <c r="E80" s="40"/>
      <c r="F80" s="40"/>
      <c r="G80" s="41"/>
      <c r="H80" s="40"/>
      <c r="I80" s="41"/>
    </row>
    <row r="81" spans="1:11" x14ac:dyDescent="0.25">
      <c r="B81" s="40"/>
      <c r="C81" s="40"/>
      <c r="D81" s="40"/>
      <c r="E81" s="40"/>
      <c r="F81" s="40"/>
      <c r="G81" s="41"/>
      <c r="H81" s="40"/>
      <c r="I81" s="41"/>
    </row>
    <row r="82" spans="1:11" x14ac:dyDescent="0.25">
      <c r="B82" s="40"/>
      <c r="C82" s="40"/>
      <c r="D82" s="40"/>
      <c r="E82" s="40"/>
      <c r="F82" s="40"/>
      <c r="G82" s="41"/>
      <c r="H82" s="40"/>
      <c r="I82" s="41"/>
    </row>
    <row r="83" spans="1:11" x14ac:dyDescent="0.25">
      <c r="B83" s="40"/>
      <c r="C83" s="40"/>
      <c r="D83" s="40"/>
      <c r="E83" s="40"/>
      <c r="F83" s="40"/>
      <c r="G83" s="41"/>
      <c r="H83" s="40"/>
      <c r="I83" s="41"/>
    </row>
    <row r="84" spans="1:11" x14ac:dyDescent="0.25">
      <c r="B84" s="40"/>
      <c r="C84" s="40"/>
      <c r="D84" s="40"/>
      <c r="E84" s="40"/>
      <c r="F84" s="40"/>
      <c r="G84" s="41"/>
      <c r="H84" s="40"/>
      <c r="I84" s="41"/>
    </row>
    <row r="85" spans="1:11" x14ac:dyDescent="0.25">
      <c r="B85" s="40"/>
      <c r="C85" s="40"/>
      <c r="D85" s="40"/>
      <c r="E85" s="40"/>
      <c r="F85" s="40"/>
      <c r="G85" s="41"/>
      <c r="H85" s="40"/>
      <c r="I85" s="41"/>
    </row>
    <row r="86" spans="1:11" x14ac:dyDescent="0.25">
      <c r="B86" s="40"/>
      <c r="C86" s="40"/>
      <c r="D86" s="40"/>
      <c r="E86" s="40"/>
      <c r="F86" s="40"/>
      <c r="G86" s="41"/>
      <c r="H86" s="40"/>
      <c r="I86" s="41"/>
    </row>
    <row r="87" spans="1:11" x14ac:dyDescent="0.25">
      <c r="B87" s="40"/>
      <c r="C87" s="40"/>
      <c r="D87" s="40"/>
      <c r="E87" s="40"/>
      <c r="F87" s="40"/>
      <c r="G87" s="41"/>
      <c r="H87" s="40"/>
      <c r="I87" s="41"/>
    </row>
    <row r="88" spans="1:11" x14ac:dyDescent="0.25">
      <c r="B88" s="40"/>
      <c r="C88" s="40"/>
      <c r="D88" s="40"/>
      <c r="E88" s="40"/>
      <c r="F88" s="40"/>
      <c r="G88" s="41"/>
      <c r="H88" s="40"/>
      <c r="I88" s="41"/>
    </row>
    <row r="89" spans="1:11" x14ac:dyDescent="0.25">
      <c r="B89" s="40"/>
      <c r="C89" s="40"/>
      <c r="D89" s="40"/>
      <c r="E89" s="40"/>
      <c r="F89" s="40"/>
      <c r="G89" s="41"/>
      <c r="H89" s="40"/>
      <c r="I89" s="41"/>
    </row>
    <row r="90" spans="1:11" x14ac:dyDescent="0.25">
      <c r="B90" s="40"/>
      <c r="C90" s="40"/>
      <c r="D90" s="40"/>
      <c r="E90" s="40"/>
      <c r="F90" s="40"/>
      <c r="G90" s="41"/>
      <c r="H90" s="40"/>
      <c r="I90" s="41"/>
    </row>
    <row r="91" spans="1:11" x14ac:dyDescent="0.25">
      <c r="B91" s="40"/>
      <c r="C91" s="40"/>
      <c r="D91" s="40"/>
      <c r="E91" s="40"/>
      <c r="F91" s="40"/>
      <c r="G91" s="41"/>
      <c r="H91" s="40"/>
      <c r="I91" s="41"/>
    </row>
    <row r="92" spans="1:11" ht="12.75" customHeight="1" x14ac:dyDescent="0.25">
      <c r="B92" s="40"/>
      <c r="C92" s="40"/>
      <c r="D92" s="40"/>
      <c r="E92" s="40"/>
      <c r="F92" s="40"/>
      <c r="G92" s="41"/>
      <c r="H92" s="40"/>
      <c r="I92" s="41"/>
    </row>
    <row r="93" spans="1:11" ht="12.75" customHeight="1" x14ac:dyDescent="0.25">
      <c r="B93" s="40"/>
      <c r="C93" s="40"/>
      <c r="D93" s="40"/>
      <c r="E93" s="40"/>
      <c r="F93" s="40"/>
      <c r="G93" s="41"/>
      <c r="H93" s="40"/>
      <c r="I93" s="41"/>
    </row>
    <row r="94" spans="1:11" s="28" customFormat="1" ht="33.75" customHeight="1" x14ac:dyDescent="0.25">
      <c r="A94" s="15"/>
      <c r="B94" s="40"/>
      <c r="C94" s="40"/>
      <c r="D94" s="40"/>
      <c r="E94" s="40"/>
      <c r="F94" s="40"/>
      <c r="G94" s="41"/>
      <c r="H94" s="40"/>
      <c r="I94" s="41"/>
      <c r="J94" s="6"/>
      <c r="K94" s="6"/>
    </row>
    <row r="95" spans="1:11" ht="12.75" customHeight="1" x14ac:dyDescent="0.25">
      <c r="B95" s="40"/>
      <c r="C95" s="40"/>
      <c r="D95" s="40"/>
      <c r="E95" s="40"/>
      <c r="F95" s="40"/>
      <c r="G95" s="41"/>
      <c r="H95" s="40"/>
      <c r="I95" s="41"/>
    </row>
    <row r="96" spans="1:11" ht="12.75" customHeight="1" x14ac:dyDescent="0.25">
      <c r="B96" s="40"/>
      <c r="C96" s="40"/>
      <c r="D96" s="40"/>
      <c r="E96" s="40"/>
      <c r="F96" s="40"/>
      <c r="G96" s="41"/>
      <c r="H96" s="40"/>
      <c r="I96" s="41"/>
    </row>
    <row r="97" spans="1:253" ht="12.75" customHeight="1" x14ac:dyDescent="0.25">
      <c r="B97" s="40"/>
      <c r="C97" s="40"/>
      <c r="D97" s="40"/>
      <c r="E97" s="40"/>
      <c r="F97" s="40"/>
      <c r="G97" s="41"/>
      <c r="H97" s="40"/>
      <c r="I97" s="41"/>
    </row>
    <row r="98" spans="1:253" s="29" customFormat="1" ht="12" customHeight="1" x14ac:dyDescent="0.25">
      <c r="A98" s="15"/>
      <c r="B98" s="40"/>
      <c r="C98" s="40"/>
      <c r="D98" s="40"/>
      <c r="E98" s="40"/>
      <c r="F98" s="40"/>
      <c r="G98" s="41"/>
      <c r="H98" s="40"/>
      <c r="I98" s="41"/>
      <c r="J98" s="6"/>
      <c r="K98" s="6"/>
    </row>
    <row r="99" spans="1:253" s="1" customFormat="1" ht="12.75" customHeight="1" x14ac:dyDescent="0.25">
      <c r="A99" s="15"/>
      <c r="B99" s="40"/>
      <c r="C99" s="40"/>
      <c r="D99" s="40"/>
      <c r="E99" s="40"/>
      <c r="F99" s="40"/>
      <c r="G99" s="41"/>
      <c r="H99" s="40"/>
      <c r="I99" s="41"/>
      <c r="J99" s="6"/>
      <c r="K99" s="6"/>
    </row>
    <row r="100" spans="1:253" s="29" customFormat="1" ht="17.25" customHeight="1" x14ac:dyDescent="0.25">
      <c r="A100" s="15"/>
      <c r="B100" s="40"/>
      <c r="C100" s="40"/>
      <c r="D100" s="40"/>
      <c r="E100" s="40"/>
      <c r="F100" s="40"/>
      <c r="G100" s="41"/>
      <c r="H100" s="40"/>
      <c r="I100" s="41"/>
      <c r="J100" s="6"/>
      <c r="K100" s="6"/>
    </row>
    <row r="101" spans="1:253" s="6" customFormat="1" ht="33.75" customHeight="1" x14ac:dyDescent="0.25">
      <c r="A101" s="15"/>
      <c r="B101" s="40"/>
      <c r="C101" s="40"/>
      <c r="D101" s="40"/>
      <c r="E101" s="40"/>
      <c r="F101" s="40"/>
      <c r="G101" s="41"/>
      <c r="H101" s="40"/>
      <c r="I101" s="41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</row>
    <row r="102" spans="1:253" s="6" customFormat="1" ht="23.25" customHeight="1" x14ac:dyDescent="0.25">
      <c r="A102" s="15"/>
      <c r="B102" s="40"/>
      <c r="C102" s="40"/>
      <c r="D102" s="40"/>
      <c r="E102" s="40"/>
      <c r="F102" s="40"/>
      <c r="G102" s="41"/>
      <c r="H102" s="40"/>
      <c r="I102" s="41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</row>
    <row r="103" spans="1:253" s="6" customFormat="1" ht="23.25" customHeight="1" x14ac:dyDescent="0.25">
      <c r="A103" s="15"/>
      <c r="B103" s="40"/>
      <c r="C103" s="40"/>
      <c r="D103" s="40"/>
      <c r="E103" s="40"/>
      <c r="F103" s="40"/>
      <c r="G103" s="41"/>
      <c r="H103" s="40"/>
      <c r="I103" s="41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</row>
    <row r="104" spans="1:253" s="1" customFormat="1" ht="33.75" customHeight="1" x14ac:dyDescent="0.25">
      <c r="A104" s="15"/>
      <c r="B104" s="40"/>
      <c r="C104" s="40"/>
      <c r="D104" s="40"/>
      <c r="E104" s="40"/>
      <c r="F104" s="40"/>
      <c r="G104" s="41"/>
      <c r="H104" s="40"/>
      <c r="I104" s="41"/>
      <c r="J104" s="6"/>
      <c r="K104" s="6"/>
    </row>
    <row r="105" spans="1:253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53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53" x14ac:dyDescent="0.25">
      <c r="B107" s="40"/>
      <c r="C107" s="40"/>
      <c r="D107" s="40"/>
      <c r="E107" s="40"/>
      <c r="F107" s="40"/>
      <c r="G107" s="41"/>
      <c r="H107" s="40"/>
      <c r="I107" s="41"/>
    </row>
    <row r="108" spans="1:253" x14ac:dyDescent="0.25">
      <c r="B108" s="40"/>
      <c r="C108" s="40"/>
      <c r="D108" s="40"/>
      <c r="E108" s="40"/>
      <c r="F108" s="40"/>
      <c r="G108" s="41"/>
      <c r="H108" s="40"/>
      <c r="I108" s="41"/>
    </row>
    <row r="109" spans="1:253" x14ac:dyDescent="0.25">
      <c r="B109" s="40"/>
      <c r="C109" s="40"/>
      <c r="D109" s="40"/>
      <c r="E109" s="40"/>
      <c r="F109" s="40"/>
      <c r="G109" s="41"/>
      <c r="H109" s="40"/>
      <c r="I109" s="41"/>
    </row>
    <row r="110" spans="1:253" x14ac:dyDescent="0.25">
      <c r="B110" s="40"/>
      <c r="C110" s="40"/>
      <c r="D110" s="40"/>
      <c r="E110" s="40"/>
      <c r="F110" s="40"/>
      <c r="G110" s="41"/>
      <c r="H110" s="40"/>
      <c r="I110" s="41"/>
    </row>
    <row r="111" spans="1:253" x14ac:dyDescent="0.25">
      <c r="B111" s="40"/>
      <c r="C111" s="40"/>
      <c r="D111" s="40"/>
      <c r="E111" s="40"/>
      <c r="F111" s="40"/>
      <c r="G111" s="41"/>
      <c r="H111" s="40"/>
      <c r="I111" s="41"/>
    </row>
    <row r="112" spans="1:253" x14ac:dyDescent="0.25">
      <c r="B112" s="40"/>
      <c r="C112" s="40"/>
      <c r="D112" s="40"/>
      <c r="E112" s="40"/>
      <c r="F112" s="40"/>
      <c r="G112" s="41"/>
      <c r="H112" s="40"/>
      <c r="I112" s="41"/>
    </row>
    <row r="113" spans="1:11" x14ac:dyDescent="0.25">
      <c r="B113" s="40"/>
      <c r="C113" s="40"/>
      <c r="D113" s="40"/>
      <c r="E113" s="40"/>
      <c r="F113" s="40"/>
      <c r="G113" s="41"/>
      <c r="H113" s="40"/>
      <c r="I113" s="41"/>
    </row>
    <row r="114" spans="1:1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ht="12.75" customHeight="1" x14ac:dyDescent="0.25">
      <c r="B122" s="40"/>
      <c r="C122" s="40"/>
      <c r="D122" s="40"/>
      <c r="E122" s="40"/>
      <c r="F122" s="40"/>
      <c r="G122" s="41"/>
      <c r="H122" s="40"/>
      <c r="I122" s="41"/>
    </row>
    <row r="123" spans="1:11" ht="12.7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s="28" customFormat="1" ht="33.75" customHeight="1" x14ac:dyDescent="0.25">
      <c r="A124" s="15"/>
      <c r="B124" s="40"/>
      <c r="C124" s="40"/>
      <c r="D124" s="40"/>
      <c r="E124" s="40"/>
      <c r="F124" s="40"/>
      <c r="G124" s="41"/>
      <c r="H124" s="40"/>
      <c r="I124" s="41"/>
      <c r="J124" s="6"/>
      <c r="K124" s="6"/>
    </row>
    <row r="125" spans="1:11" ht="12.7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ht="12.75" customHeight="1" x14ac:dyDescent="0.25">
      <c r="B126" s="40"/>
      <c r="C126" s="40"/>
      <c r="D126" s="40"/>
      <c r="E126" s="40"/>
      <c r="F126" s="40"/>
      <c r="G126" s="41"/>
      <c r="H126" s="40"/>
      <c r="I126" s="41"/>
    </row>
    <row r="127" spans="1:11" ht="12.75" customHeight="1" x14ac:dyDescent="0.25">
      <c r="B127" s="40"/>
      <c r="C127" s="40"/>
      <c r="D127" s="40"/>
      <c r="E127" s="40"/>
      <c r="F127" s="40"/>
      <c r="G127" s="41"/>
      <c r="H127" s="40"/>
      <c r="I127" s="41"/>
    </row>
    <row r="128" spans="1:11" s="29" customFormat="1" ht="13.5" customHeight="1" x14ac:dyDescent="0.25">
      <c r="A128" s="15"/>
      <c r="B128" s="40"/>
      <c r="C128" s="40"/>
      <c r="D128" s="40"/>
      <c r="E128" s="40"/>
      <c r="F128" s="40"/>
      <c r="G128" s="41"/>
      <c r="H128" s="40"/>
      <c r="I128" s="41"/>
      <c r="J128" s="6"/>
      <c r="K128" s="6"/>
    </row>
    <row r="129" spans="1:253" s="1" customFormat="1" ht="12.75" customHeight="1" x14ac:dyDescent="0.25">
      <c r="A129" s="15"/>
      <c r="B129" s="40"/>
      <c r="C129" s="40"/>
      <c r="D129" s="40"/>
      <c r="E129" s="40"/>
      <c r="F129" s="40"/>
      <c r="G129" s="41"/>
      <c r="H129" s="40"/>
      <c r="I129" s="41"/>
      <c r="J129" s="6"/>
      <c r="K129" s="6"/>
    </row>
    <row r="130" spans="1:253" s="29" customFormat="1" ht="17.25" customHeight="1" x14ac:dyDescent="0.25">
      <c r="A130" s="15"/>
      <c r="B130" s="40"/>
      <c r="C130" s="40"/>
      <c r="D130" s="40"/>
      <c r="E130" s="40"/>
      <c r="F130" s="40"/>
      <c r="G130" s="41"/>
      <c r="H130" s="40"/>
      <c r="I130" s="41"/>
      <c r="J130" s="6"/>
      <c r="K130" s="6"/>
    </row>
    <row r="131" spans="1:253" s="6" customFormat="1" ht="33.75" customHeight="1" x14ac:dyDescent="0.25">
      <c r="A131" s="15"/>
      <c r="B131" s="40"/>
      <c r="C131" s="40"/>
      <c r="D131" s="40"/>
      <c r="E131" s="40"/>
      <c r="F131" s="40"/>
      <c r="G131" s="41"/>
      <c r="H131" s="40"/>
      <c r="I131" s="41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</row>
    <row r="132" spans="1:253" s="6" customFormat="1" ht="23.25" customHeight="1" x14ac:dyDescent="0.25">
      <c r="A132" s="15"/>
      <c r="B132" s="40"/>
      <c r="C132" s="40"/>
      <c r="D132" s="40"/>
      <c r="E132" s="40"/>
      <c r="F132" s="40"/>
      <c r="G132" s="41"/>
      <c r="H132" s="40"/>
      <c r="I132" s="41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</row>
    <row r="133" spans="1:253" s="6" customFormat="1" ht="23.25" customHeight="1" x14ac:dyDescent="0.25">
      <c r="A133" s="15"/>
      <c r="B133" s="40"/>
      <c r="C133" s="40"/>
      <c r="D133" s="40"/>
      <c r="E133" s="40"/>
      <c r="F133" s="40"/>
      <c r="G133" s="41"/>
      <c r="H133" s="40"/>
      <c r="I133" s="41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</row>
    <row r="134" spans="1:253" s="1" customFormat="1" ht="33.75" customHeight="1" x14ac:dyDescent="0.25">
      <c r="A134" s="15"/>
      <c r="B134" s="40"/>
      <c r="C134" s="40"/>
      <c r="D134" s="40"/>
      <c r="E134" s="40"/>
      <c r="F134" s="40"/>
      <c r="G134" s="41"/>
      <c r="H134" s="40"/>
      <c r="I134" s="41"/>
      <c r="J134" s="6"/>
      <c r="K134" s="6"/>
    </row>
    <row r="135" spans="1:253" ht="12.7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253" ht="12.7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253" ht="12.75" customHeight="1" x14ac:dyDescent="0.25">
      <c r="B137" s="40"/>
      <c r="C137" s="40"/>
      <c r="D137" s="40"/>
      <c r="E137" s="40"/>
      <c r="F137" s="40"/>
      <c r="G137" s="41"/>
      <c r="H137" s="40"/>
      <c r="I137" s="41"/>
    </row>
    <row r="138" spans="1:253" ht="12.7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253" ht="12.75" customHeight="1" x14ac:dyDescent="0.25">
      <c r="B139" s="40"/>
      <c r="C139" s="40"/>
      <c r="D139" s="40"/>
      <c r="E139" s="40"/>
      <c r="F139" s="40"/>
      <c r="G139" s="41"/>
      <c r="H139" s="40"/>
      <c r="I139" s="41"/>
    </row>
    <row r="140" spans="1:253" ht="12.75" customHeight="1" x14ac:dyDescent="0.25">
      <c r="B140" s="40"/>
      <c r="C140" s="40"/>
      <c r="D140" s="40"/>
      <c r="E140" s="40"/>
      <c r="F140" s="40"/>
      <c r="G140" s="41"/>
      <c r="H140" s="40"/>
      <c r="I140" s="41"/>
    </row>
    <row r="141" spans="1:253" ht="12.75" customHeight="1" x14ac:dyDescent="0.25">
      <c r="B141" s="40"/>
      <c r="C141" s="40"/>
      <c r="D141" s="40"/>
      <c r="E141" s="40"/>
      <c r="F141" s="40"/>
      <c r="G141" s="41"/>
      <c r="H141" s="40"/>
      <c r="I141" s="41"/>
    </row>
    <row r="142" spans="1:253" ht="12.75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253" ht="12.75" customHeight="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253" ht="12.75" customHeight="1" x14ac:dyDescent="0.25">
      <c r="B144" s="40"/>
      <c r="C144" s="40"/>
      <c r="D144" s="40"/>
      <c r="E144" s="40"/>
      <c r="F144" s="40"/>
      <c r="G144" s="41"/>
      <c r="H144" s="40"/>
      <c r="I144" s="41"/>
    </row>
    <row r="145" spans="1:11" ht="12.75" customHeight="1" x14ac:dyDescent="0.25">
      <c r="B145" s="40"/>
      <c r="C145" s="40"/>
      <c r="D145" s="40"/>
      <c r="E145" s="40"/>
      <c r="F145" s="40"/>
      <c r="G145" s="41"/>
      <c r="H145" s="40"/>
      <c r="I145" s="41"/>
    </row>
    <row r="146" spans="1:11" ht="12.75" customHeight="1" x14ac:dyDescent="0.25">
      <c r="B146" s="40"/>
      <c r="C146" s="40"/>
      <c r="D146" s="40"/>
      <c r="E146" s="40"/>
      <c r="F146" s="40"/>
      <c r="G146" s="41"/>
      <c r="H146" s="40"/>
      <c r="I146" s="41"/>
    </row>
    <row r="147" spans="1:11" ht="12.75" customHeight="1" x14ac:dyDescent="0.25">
      <c r="B147" s="40"/>
      <c r="C147" s="40"/>
      <c r="D147" s="40"/>
      <c r="E147" s="40"/>
      <c r="F147" s="40"/>
      <c r="G147" s="41"/>
      <c r="H147" s="40"/>
      <c r="I147" s="41"/>
    </row>
    <row r="148" spans="1:11" ht="12.75" customHeight="1" x14ac:dyDescent="0.25">
      <c r="B148" s="40"/>
      <c r="C148" s="40"/>
      <c r="D148" s="40"/>
      <c r="E148" s="40"/>
      <c r="F148" s="40"/>
      <c r="G148" s="41"/>
      <c r="H148" s="40"/>
      <c r="I148" s="41"/>
    </row>
    <row r="149" spans="1:11" ht="12.75" customHeight="1" x14ac:dyDescent="0.25">
      <c r="B149" s="40"/>
      <c r="C149" s="40"/>
      <c r="D149" s="40"/>
      <c r="E149" s="40"/>
      <c r="F149" s="40"/>
      <c r="G149" s="41"/>
      <c r="H149" s="40"/>
      <c r="I149" s="41"/>
    </row>
    <row r="150" spans="1:11" ht="12.75" customHeight="1" x14ac:dyDescent="0.25">
      <c r="B150" s="40"/>
      <c r="C150" s="40"/>
      <c r="D150" s="40"/>
      <c r="E150" s="40"/>
      <c r="F150" s="40"/>
      <c r="G150" s="41"/>
      <c r="H150" s="40"/>
      <c r="I150" s="41"/>
    </row>
    <row r="151" spans="1:11" ht="12.75" customHeight="1" x14ac:dyDescent="0.25">
      <c r="B151" s="40"/>
      <c r="C151" s="40"/>
      <c r="D151" s="40"/>
      <c r="E151" s="40"/>
      <c r="F151" s="40"/>
      <c r="G151" s="41"/>
      <c r="H151" s="40"/>
      <c r="I151" s="41"/>
    </row>
    <row r="152" spans="1:11" ht="12.75" customHeight="1" x14ac:dyDescent="0.25">
      <c r="B152" s="40"/>
      <c r="C152" s="40"/>
      <c r="D152" s="40"/>
      <c r="E152" s="40"/>
      <c r="F152" s="40"/>
      <c r="G152" s="41"/>
      <c r="H152" s="40"/>
      <c r="I152" s="41"/>
    </row>
    <row r="153" spans="1:11" ht="12.75" customHeight="1" x14ac:dyDescent="0.25">
      <c r="B153" s="40"/>
      <c r="C153" s="40"/>
      <c r="D153" s="40"/>
      <c r="E153" s="40"/>
      <c r="F153" s="40"/>
      <c r="G153" s="41"/>
      <c r="H153" s="40"/>
      <c r="I153" s="41"/>
    </row>
    <row r="154" spans="1:11" s="28" customFormat="1" ht="33.75" customHeight="1" x14ac:dyDescent="0.25">
      <c r="A154" s="15"/>
      <c r="B154" s="40"/>
      <c r="C154" s="40"/>
      <c r="D154" s="40"/>
      <c r="E154" s="40"/>
      <c r="F154" s="40"/>
      <c r="G154" s="41"/>
      <c r="H154" s="40"/>
      <c r="I154" s="41"/>
      <c r="J154" s="6"/>
      <c r="K154" s="6"/>
    </row>
    <row r="155" spans="1:11" ht="12.75" customHeight="1" x14ac:dyDescent="0.25">
      <c r="B155" s="40"/>
      <c r="C155" s="40"/>
      <c r="D155" s="40"/>
      <c r="E155" s="40"/>
      <c r="F155" s="40"/>
      <c r="G155" s="41"/>
      <c r="H155" s="40"/>
      <c r="I155" s="41"/>
    </row>
    <row r="156" spans="1:11" ht="12.75" customHeight="1" x14ac:dyDescent="0.25">
      <c r="B156" s="40"/>
      <c r="C156" s="40"/>
      <c r="D156" s="40"/>
      <c r="E156" s="40"/>
      <c r="F156" s="40"/>
      <c r="G156" s="41"/>
      <c r="H156" s="40"/>
      <c r="I156" s="41"/>
    </row>
    <row r="157" spans="1:11" ht="12.75" customHeight="1" x14ac:dyDescent="0.25">
      <c r="B157" s="40"/>
      <c r="C157" s="40"/>
      <c r="D157" s="40"/>
      <c r="E157" s="40"/>
      <c r="F157" s="40"/>
      <c r="G157" s="41"/>
      <c r="H157" s="40"/>
      <c r="I157" s="41"/>
    </row>
    <row r="158" spans="1:11" s="29" customFormat="1" ht="15" customHeight="1" x14ac:dyDescent="0.25">
      <c r="A158" s="15"/>
      <c r="B158" s="40"/>
      <c r="C158" s="40"/>
      <c r="D158" s="40"/>
      <c r="E158" s="40"/>
      <c r="F158" s="40"/>
      <c r="G158" s="41"/>
      <c r="H158" s="40"/>
      <c r="I158" s="41"/>
      <c r="J158" s="6"/>
      <c r="K158" s="6"/>
    </row>
    <row r="159" spans="1:11" ht="7.5" customHeight="1" x14ac:dyDescent="0.25">
      <c r="B159" s="40"/>
      <c r="C159" s="40"/>
      <c r="D159" s="40"/>
      <c r="E159" s="40"/>
      <c r="F159" s="40"/>
      <c r="G159" s="41"/>
      <c r="H159" s="40"/>
      <c r="I159" s="41"/>
    </row>
    <row r="160" spans="1:11" s="42" customFormat="1" ht="10.5" customHeight="1" x14ac:dyDescent="0.25">
      <c r="A160" s="15"/>
      <c r="B160" s="40"/>
      <c r="C160" s="40"/>
      <c r="D160" s="40"/>
      <c r="E160" s="40"/>
      <c r="F160" s="40"/>
      <c r="G160" s="41"/>
      <c r="H160" s="40"/>
      <c r="I160" s="41"/>
      <c r="J160" s="6"/>
      <c r="K160" s="6"/>
    </row>
    <row r="161" spans="1:11" s="42" customFormat="1" ht="10.5" customHeight="1" x14ac:dyDescent="0.25">
      <c r="A161" s="15"/>
      <c r="B161" s="40"/>
      <c r="C161" s="40"/>
      <c r="D161" s="40"/>
      <c r="E161" s="40"/>
      <c r="F161" s="40"/>
      <c r="G161" s="41"/>
      <c r="H161" s="40"/>
      <c r="I161" s="41"/>
      <c r="J161" s="6"/>
      <c r="K161" s="6"/>
    </row>
    <row r="162" spans="1:11" s="42" customFormat="1" ht="10.5" customHeight="1" x14ac:dyDescent="0.25">
      <c r="A162" s="15"/>
      <c r="B162" s="40"/>
      <c r="C162" s="40"/>
      <c r="D162" s="40"/>
      <c r="E162" s="40"/>
      <c r="F162" s="40"/>
      <c r="G162" s="41"/>
      <c r="H162" s="40"/>
      <c r="I162" s="41"/>
      <c r="J162" s="6"/>
      <c r="K162" s="6"/>
    </row>
    <row r="163" spans="1:11" ht="18" customHeight="1" x14ac:dyDescent="0.25">
      <c r="B163" s="40"/>
      <c r="C163" s="40"/>
      <c r="D163" s="40"/>
      <c r="E163" s="40"/>
      <c r="F163" s="40"/>
      <c r="G163" s="41"/>
      <c r="H163" s="40"/>
      <c r="I163" s="41"/>
    </row>
    <row r="164" spans="1:11" x14ac:dyDescent="0.25">
      <c r="B164" s="40"/>
      <c r="C164" s="40"/>
      <c r="D164" s="40"/>
      <c r="E164" s="40"/>
      <c r="F164" s="40"/>
      <c r="G164" s="41"/>
      <c r="H164" s="40"/>
      <c r="I164" s="41"/>
    </row>
    <row r="165" spans="1:11" x14ac:dyDescent="0.25">
      <c r="B165" s="40"/>
      <c r="C165" s="40"/>
      <c r="D165" s="40"/>
      <c r="E165" s="40"/>
      <c r="F165" s="40"/>
      <c r="G165" s="41"/>
      <c r="H165" s="40"/>
      <c r="I165" s="41"/>
    </row>
    <row r="166" spans="1:11" x14ac:dyDescent="0.25">
      <c r="B166" s="40"/>
      <c r="C166" s="40"/>
      <c r="D166" s="40"/>
      <c r="E166" s="40"/>
      <c r="F166" s="40"/>
      <c r="G166" s="41"/>
      <c r="H166" s="40"/>
      <c r="I166" s="41"/>
    </row>
    <row r="167" spans="1:11" x14ac:dyDescent="0.25">
      <c r="B167" s="40"/>
      <c r="C167" s="40"/>
      <c r="D167" s="40"/>
      <c r="E167" s="40"/>
      <c r="F167" s="40"/>
      <c r="G167" s="41"/>
      <c r="H167" s="40"/>
      <c r="I167" s="41"/>
    </row>
    <row r="168" spans="1:11" x14ac:dyDescent="0.25">
      <c r="B168" s="40"/>
      <c r="C168" s="40"/>
      <c r="D168" s="40"/>
      <c r="E168" s="40"/>
      <c r="F168" s="40"/>
      <c r="G168" s="41"/>
      <c r="H168" s="40"/>
      <c r="I168" s="41"/>
    </row>
    <row r="169" spans="1:11" x14ac:dyDescent="0.25">
      <c r="B169" s="40"/>
      <c r="C169" s="40"/>
      <c r="D169" s="40"/>
      <c r="E169" s="40"/>
      <c r="F169" s="40"/>
      <c r="G169" s="41"/>
      <c r="H169" s="40"/>
      <c r="I169" s="41"/>
    </row>
    <row r="170" spans="1:11" x14ac:dyDescent="0.25">
      <c r="B170" s="40"/>
      <c r="C170" s="40"/>
      <c r="D170" s="40"/>
      <c r="E170" s="40"/>
      <c r="F170" s="40"/>
      <c r="G170" s="41"/>
      <c r="H170" s="40"/>
      <c r="I170" s="41"/>
    </row>
    <row r="171" spans="1:11" x14ac:dyDescent="0.25">
      <c r="B171" s="40"/>
      <c r="C171" s="40"/>
      <c r="D171" s="40"/>
      <c r="E171" s="40"/>
      <c r="F171" s="40"/>
      <c r="G171" s="41"/>
      <c r="H171" s="40"/>
      <c r="I171" s="41"/>
    </row>
    <row r="172" spans="1:11" x14ac:dyDescent="0.25">
      <c r="B172" s="40"/>
      <c r="C172" s="40"/>
      <c r="D172" s="40"/>
      <c r="E172" s="40"/>
      <c r="F172" s="40"/>
      <c r="G172" s="41"/>
      <c r="H172" s="40"/>
      <c r="I172" s="41"/>
    </row>
    <row r="173" spans="1:11" x14ac:dyDescent="0.25">
      <c r="B173" s="40"/>
      <c r="C173" s="40"/>
      <c r="D173" s="40"/>
      <c r="E173" s="40"/>
      <c r="F173" s="40"/>
      <c r="G173" s="41"/>
      <c r="H173" s="40"/>
      <c r="I173" s="41"/>
    </row>
    <row r="174" spans="1:11" x14ac:dyDescent="0.25">
      <c r="B174" s="40"/>
      <c r="C174" s="40"/>
      <c r="D174" s="40"/>
      <c r="E174" s="40"/>
      <c r="F174" s="40"/>
      <c r="G174" s="41"/>
      <c r="H174" s="40"/>
      <c r="I174" s="41"/>
    </row>
    <row r="175" spans="1:11" x14ac:dyDescent="0.25">
      <c r="B175" s="40"/>
      <c r="C175" s="40"/>
      <c r="D175" s="40"/>
      <c r="E175" s="40"/>
      <c r="F175" s="40"/>
      <c r="G175" s="41"/>
      <c r="H175" s="40"/>
      <c r="I175" s="41"/>
    </row>
    <row r="176" spans="1:11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x14ac:dyDescent="0.25">
      <c r="B271" s="40"/>
      <c r="C271" s="40"/>
      <c r="D271" s="40"/>
      <c r="E271" s="40"/>
      <c r="F271" s="40"/>
      <c r="G271" s="41"/>
      <c r="H271" s="40"/>
      <c r="I271" s="41"/>
    </row>
    <row r="272" spans="2:9" x14ac:dyDescent="0.25">
      <c r="B272" s="40"/>
      <c r="C272" s="40"/>
      <c r="D272" s="40"/>
      <c r="E272" s="40"/>
      <c r="F272" s="40"/>
      <c r="G272" s="41"/>
      <c r="H272" s="40"/>
      <c r="I272" s="41"/>
    </row>
    <row r="273" spans="2:9" x14ac:dyDescent="0.25">
      <c r="B273" s="40"/>
      <c r="C273" s="40"/>
      <c r="D273" s="40"/>
      <c r="E273" s="40"/>
      <c r="F273" s="40"/>
      <c r="G273" s="41"/>
      <c r="H273" s="40"/>
      <c r="I273" s="41"/>
    </row>
    <row r="274" spans="2:9" x14ac:dyDescent="0.25">
      <c r="B274" s="40"/>
      <c r="C274" s="40"/>
      <c r="D274" s="40"/>
      <c r="E274" s="40"/>
      <c r="F274" s="40"/>
      <c r="G274" s="41"/>
      <c r="H274" s="40"/>
      <c r="I274" s="41"/>
    </row>
    <row r="275" spans="2:9" x14ac:dyDescent="0.25">
      <c r="B275" s="40"/>
      <c r="C275" s="40"/>
      <c r="D275" s="40"/>
      <c r="E275" s="40"/>
      <c r="F275" s="40"/>
      <c r="G275" s="41"/>
      <c r="H275" s="40"/>
      <c r="I275" s="41"/>
    </row>
    <row r="276" spans="2:9" x14ac:dyDescent="0.25">
      <c r="B276" s="40"/>
      <c r="C276" s="40"/>
      <c r="D276" s="40"/>
      <c r="E276" s="40"/>
      <c r="F276" s="40"/>
      <c r="G276" s="41"/>
      <c r="H276" s="40"/>
      <c r="I276" s="41"/>
    </row>
    <row r="277" spans="2:9" x14ac:dyDescent="0.25">
      <c r="B277" s="40"/>
      <c r="C277" s="40"/>
      <c r="D277" s="40"/>
      <c r="E277" s="40"/>
      <c r="F277" s="40"/>
      <c r="G277" s="41"/>
      <c r="H277" s="40"/>
      <c r="I277" s="41"/>
    </row>
    <row r="278" spans="2:9" x14ac:dyDescent="0.25">
      <c r="B278" s="40"/>
      <c r="C278" s="40"/>
      <c r="D278" s="40"/>
      <c r="E278" s="40"/>
      <c r="F278" s="40"/>
      <c r="G278" s="41"/>
      <c r="H278" s="40"/>
      <c r="I278" s="41"/>
    </row>
    <row r="279" spans="2:9" x14ac:dyDescent="0.25">
      <c r="B279" s="40"/>
      <c r="C279" s="40"/>
      <c r="D279" s="40"/>
      <c r="E279" s="40"/>
      <c r="F279" s="40"/>
      <c r="G279" s="41"/>
      <c r="H279" s="40"/>
      <c r="I279" s="41"/>
    </row>
    <row r="280" spans="2:9" x14ac:dyDescent="0.25">
      <c r="B280" s="40"/>
      <c r="C280" s="40"/>
      <c r="D280" s="40"/>
      <c r="E280" s="40"/>
      <c r="F280" s="40"/>
      <c r="G280" s="41"/>
      <c r="H280" s="40"/>
      <c r="I280" s="41"/>
    </row>
    <row r="281" spans="2:9" x14ac:dyDescent="0.25">
      <c r="B281" s="40"/>
      <c r="C281" s="40"/>
      <c r="D281" s="40"/>
      <c r="E281" s="40"/>
      <c r="F281" s="40"/>
      <c r="G281" s="41"/>
      <c r="H281" s="40"/>
      <c r="I281" s="41"/>
    </row>
    <row r="282" spans="2:9" x14ac:dyDescent="0.25">
      <c r="B282" s="40"/>
      <c r="C282" s="40"/>
      <c r="D282" s="40"/>
      <c r="E282" s="40"/>
      <c r="F282" s="40"/>
      <c r="G282" s="41"/>
      <c r="H282" s="40"/>
      <c r="I282" s="41"/>
    </row>
    <row r="283" spans="2:9" x14ac:dyDescent="0.25">
      <c r="B283" s="40"/>
      <c r="C283" s="40"/>
      <c r="D283" s="40"/>
      <c r="E283" s="40"/>
      <c r="F283" s="40"/>
      <c r="G283" s="41"/>
      <c r="H283" s="40"/>
      <c r="I283" s="41"/>
    </row>
    <row r="284" spans="2:9" x14ac:dyDescent="0.25">
      <c r="B284" s="40"/>
      <c r="C284" s="40"/>
      <c r="D284" s="40"/>
      <c r="E284" s="40"/>
      <c r="F284" s="40"/>
      <c r="G284" s="41"/>
      <c r="H284" s="40"/>
      <c r="I284" s="41"/>
    </row>
    <row r="285" spans="2:9" x14ac:dyDescent="0.25">
      <c r="B285" s="40"/>
      <c r="C285" s="40"/>
      <c r="D285" s="40"/>
      <c r="E285" s="40"/>
      <c r="F285" s="40"/>
      <c r="G285" s="41"/>
      <c r="H285" s="40"/>
      <c r="I285" s="41"/>
    </row>
    <row r="286" spans="2:9" x14ac:dyDescent="0.25">
      <c r="B286" s="40"/>
      <c r="C286" s="40"/>
      <c r="D286" s="40"/>
      <c r="E286" s="40"/>
      <c r="F286" s="40"/>
      <c r="G286" s="41"/>
      <c r="H286" s="40"/>
      <c r="I286" s="41"/>
    </row>
    <row r="287" spans="2:9" x14ac:dyDescent="0.25">
      <c r="B287" s="40"/>
      <c r="C287" s="40"/>
      <c r="D287" s="40"/>
      <c r="E287" s="40"/>
      <c r="F287" s="40"/>
      <c r="G287" s="41"/>
      <c r="H287" s="40"/>
      <c r="I287" s="41"/>
    </row>
    <row r="288" spans="2:9" x14ac:dyDescent="0.25">
      <c r="B288" s="40"/>
      <c r="C288" s="40"/>
      <c r="D288" s="40"/>
      <c r="E288" s="40"/>
      <c r="F288" s="40"/>
      <c r="G288" s="41"/>
      <c r="H288" s="40"/>
      <c r="I288" s="41"/>
    </row>
    <row r="289" spans="2:9" x14ac:dyDescent="0.25">
      <c r="B289" s="40"/>
      <c r="C289" s="40"/>
      <c r="D289" s="40"/>
      <c r="E289" s="40"/>
      <c r="F289" s="40"/>
      <c r="G289" s="41"/>
      <c r="H289" s="40"/>
      <c r="I289" s="41"/>
    </row>
    <row r="290" spans="2:9" x14ac:dyDescent="0.25">
      <c r="B290" s="40"/>
      <c r="C290" s="40"/>
      <c r="D290" s="40"/>
      <c r="E290" s="40"/>
      <c r="F290" s="40"/>
      <c r="G290" s="41"/>
      <c r="H290" s="40"/>
      <c r="I290" s="41"/>
    </row>
    <row r="291" spans="2:9" x14ac:dyDescent="0.25">
      <c r="B291" s="40"/>
      <c r="C291" s="40"/>
      <c r="D291" s="40"/>
      <c r="E291" s="40"/>
      <c r="F291" s="40"/>
      <c r="G291" s="41"/>
      <c r="H291" s="40"/>
      <c r="I291" s="41"/>
    </row>
    <row r="292" spans="2:9" x14ac:dyDescent="0.25">
      <c r="B292" s="40"/>
      <c r="C292" s="40"/>
      <c r="D292" s="40"/>
      <c r="E292" s="40"/>
      <c r="F292" s="40"/>
      <c r="G292" s="41"/>
      <c r="H292" s="40"/>
      <c r="I292" s="41"/>
    </row>
  </sheetData>
  <mergeCells count="4">
    <mergeCell ref="A1:I1"/>
    <mergeCell ref="B2:B3"/>
    <mergeCell ref="D2:F2"/>
    <mergeCell ref="A43:I43"/>
  </mergeCells>
  <pageMargins left="0.98425196850393704" right="0.98425196850393704" top="1.0629921259842521" bottom="1.4566929133858268" header="0" footer="0"/>
  <pageSetup paperSize="13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activeCell="A2" sqref="A2"/>
    </sheetView>
  </sheetViews>
  <sheetFormatPr defaultColWidth="6.7109375" defaultRowHeight="12.75" x14ac:dyDescent="0.25"/>
  <cols>
    <col min="1" max="1" width="6.140625" style="15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customWidth="1"/>
    <col min="8" max="8" width="7.5703125" style="15" customWidth="1"/>
    <col min="9" max="9" width="8.42578125" style="43" customWidth="1"/>
    <col min="10" max="10" width="2.85546875" style="6" customWidth="1"/>
    <col min="11" max="11" width="2" style="6" customWidth="1"/>
    <col min="12" max="16384" width="6.7109375" style="15"/>
  </cols>
  <sheetData>
    <row r="1" spans="1:253" s="1" customFormat="1" ht="14.25" customHeight="1" x14ac:dyDescent="0.2">
      <c r="A1" s="78" t="s">
        <v>240</v>
      </c>
      <c r="B1" s="79"/>
      <c r="C1" s="79"/>
      <c r="D1" s="79"/>
      <c r="E1" s="79"/>
      <c r="F1" s="79"/>
      <c r="G1" s="79"/>
      <c r="H1" s="79"/>
      <c r="I1" s="79"/>
      <c r="J1" s="44"/>
      <c r="K1" s="44"/>
    </row>
    <row r="2" spans="1:253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spans="1:253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s="6" customFormat="1" ht="13.5" customHeight="1" x14ac:dyDescent="0.25">
      <c r="A4" s="23">
        <v>30062</v>
      </c>
      <c r="B4" s="49" t="s">
        <v>66</v>
      </c>
      <c r="C4" s="21">
        <v>363</v>
      </c>
      <c r="D4" s="50">
        <v>159</v>
      </c>
      <c r="E4" s="50">
        <v>193</v>
      </c>
      <c r="F4" s="21">
        <v>352</v>
      </c>
      <c r="G4" s="14">
        <f t="shared" ref="G4:G42" si="0">(F4-C4)/C4*100</f>
        <v>-3.0303030303030303</v>
      </c>
      <c r="H4" s="71">
        <v>4969</v>
      </c>
      <c r="I4" s="14">
        <f t="shared" ref="I4:I42" si="1">F4/H4*100</f>
        <v>7.0839203058965587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s="6" customFormat="1" ht="13.5" customHeight="1" x14ac:dyDescent="0.25">
      <c r="A5" s="23">
        <v>30063</v>
      </c>
      <c r="B5" s="23" t="s">
        <v>67</v>
      </c>
      <c r="C5" s="21">
        <v>87</v>
      </c>
      <c r="D5" s="13">
        <v>43</v>
      </c>
      <c r="E5" s="13">
        <v>51</v>
      </c>
      <c r="F5" s="21">
        <v>94</v>
      </c>
      <c r="G5" s="14">
        <f t="shared" si="0"/>
        <v>8.0459770114942533</v>
      </c>
      <c r="H5" s="71">
        <v>2499</v>
      </c>
      <c r="I5" s="14">
        <f t="shared" si="1"/>
        <v>3.7615046018407363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s="6" customFormat="1" ht="13.5" customHeight="1" x14ac:dyDescent="0.25">
      <c r="A6" s="23">
        <v>30064</v>
      </c>
      <c r="B6" s="23" t="s">
        <v>68</v>
      </c>
      <c r="C6" s="12">
        <v>181</v>
      </c>
      <c r="D6" s="13">
        <v>103</v>
      </c>
      <c r="E6" s="13">
        <v>74</v>
      </c>
      <c r="F6" s="12">
        <v>177</v>
      </c>
      <c r="G6" s="14">
        <f t="shared" si="0"/>
        <v>-2.2099447513812152</v>
      </c>
      <c r="H6" s="73">
        <v>2499</v>
      </c>
      <c r="I6" s="14">
        <f t="shared" si="1"/>
        <v>7.0828331332533008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s="1" customFormat="1" ht="13.5" customHeight="1" x14ac:dyDescent="0.2">
      <c r="A7" s="23">
        <v>30065</v>
      </c>
      <c r="B7" s="23" t="s">
        <v>69</v>
      </c>
      <c r="C7" s="12">
        <v>141</v>
      </c>
      <c r="D7" s="13">
        <v>53</v>
      </c>
      <c r="E7" s="13">
        <v>89</v>
      </c>
      <c r="F7" s="12">
        <v>142</v>
      </c>
      <c r="G7" s="14">
        <f t="shared" si="0"/>
        <v>0.70921985815602839</v>
      </c>
      <c r="H7" s="73">
        <v>2711</v>
      </c>
      <c r="I7" s="14">
        <f t="shared" si="1"/>
        <v>5.2379195868683146</v>
      </c>
      <c r="J7" s="44"/>
      <c r="K7" s="44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</row>
    <row r="8" spans="1:253" s="1" customFormat="1" ht="13.5" customHeight="1" x14ac:dyDescent="0.2">
      <c r="A8" s="23">
        <v>30066</v>
      </c>
      <c r="B8" s="23" t="s">
        <v>70</v>
      </c>
      <c r="C8" s="12">
        <v>203</v>
      </c>
      <c r="D8" s="13">
        <v>102</v>
      </c>
      <c r="E8" s="13">
        <v>102</v>
      </c>
      <c r="F8" s="12">
        <v>204</v>
      </c>
      <c r="G8" s="14">
        <f t="shared" si="0"/>
        <v>0.49261083743842365</v>
      </c>
      <c r="H8" s="73">
        <v>2865</v>
      </c>
      <c r="I8" s="14">
        <f t="shared" si="1"/>
        <v>7.1204188481675397</v>
      </c>
      <c r="J8" s="44"/>
      <c r="K8" s="44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</row>
    <row r="9" spans="1:253" s="1" customFormat="1" ht="13.5" customHeight="1" x14ac:dyDescent="0.2">
      <c r="A9" s="23">
        <v>30067</v>
      </c>
      <c r="B9" s="23" t="s">
        <v>71</v>
      </c>
      <c r="C9" s="12">
        <v>39</v>
      </c>
      <c r="D9" s="57">
        <v>16</v>
      </c>
      <c r="E9" s="57">
        <v>28</v>
      </c>
      <c r="F9" s="12">
        <v>44</v>
      </c>
      <c r="G9" s="14">
        <f t="shared" si="0"/>
        <v>12.820512820512819</v>
      </c>
      <c r="H9" s="73">
        <v>1875</v>
      </c>
      <c r="I9" s="14">
        <f t="shared" si="1"/>
        <v>2.3466666666666667</v>
      </c>
      <c r="J9" s="44"/>
      <c r="K9" s="44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</row>
    <row r="10" spans="1:253" s="1" customFormat="1" ht="13.5" customHeight="1" x14ac:dyDescent="0.2">
      <c r="A10" s="23">
        <v>30068</v>
      </c>
      <c r="B10" s="23" t="s">
        <v>72</v>
      </c>
      <c r="C10" s="12">
        <v>163</v>
      </c>
      <c r="D10" s="57">
        <v>67</v>
      </c>
      <c r="E10" s="57">
        <v>94</v>
      </c>
      <c r="F10" s="12">
        <v>161</v>
      </c>
      <c r="G10" s="14">
        <f t="shared" si="0"/>
        <v>-1.2269938650306749</v>
      </c>
      <c r="H10" s="73">
        <v>5059</v>
      </c>
      <c r="I10" s="14">
        <f t="shared" si="1"/>
        <v>3.1824471239375374</v>
      </c>
      <c r="J10" s="44"/>
      <c r="K10" s="44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</row>
    <row r="11" spans="1:253" s="1" customFormat="1" ht="13.5" customHeight="1" x14ac:dyDescent="0.2">
      <c r="A11" s="23">
        <v>30069</v>
      </c>
      <c r="B11" s="23" t="s">
        <v>73</v>
      </c>
      <c r="C11" s="12">
        <v>236</v>
      </c>
      <c r="D11" s="13">
        <v>94</v>
      </c>
      <c r="E11" s="13">
        <v>137</v>
      </c>
      <c r="F11" s="12">
        <v>231</v>
      </c>
      <c r="G11" s="14">
        <f t="shared" si="0"/>
        <v>-2.1186440677966099</v>
      </c>
      <c r="H11" s="73">
        <v>2893</v>
      </c>
      <c r="I11" s="14">
        <f t="shared" si="1"/>
        <v>7.9847908745247151</v>
      </c>
      <c r="J11" s="44"/>
      <c r="K11" s="44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</row>
    <row r="12" spans="1:253" s="1" customFormat="1" ht="13.5" customHeight="1" x14ac:dyDescent="0.2">
      <c r="A12" s="23">
        <v>30070</v>
      </c>
      <c r="B12" s="49" t="s">
        <v>74</v>
      </c>
      <c r="C12" s="12">
        <v>434</v>
      </c>
      <c r="D12" s="59">
        <v>190</v>
      </c>
      <c r="E12" s="59">
        <v>264</v>
      </c>
      <c r="F12" s="12">
        <v>454</v>
      </c>
      <c r="G12" s="14">
        <f t="shared" si="0"/>
        <v>4.6082949308755765</v>
      </c>
      <c r="H12" s="71">
        <v>5419</v>
      </c>
      <c r="I12" s="14">
        <f t="shared" si="1"/>
        <v>8.3779295072891689</v>
      </c>
      <c r="J12" s="52"/>
      <c r="K12" s="44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</row>
    <row r="13" spans="1:253" s="1" customFormat="1" ht="13.5" customHeight="1" x14ac:dyDescent="0.2">
      <c r="A13" s="23">
        <v>30071</v>
      </c>
      <c r="B13" s="49" t="s">
        <v>75</v>
      </c>
      <c r="C13" s="12">
        <v>51</v>
      </c>
      <c r="D13" s="59">
        <v>10</v>
      </c>
      <c r="E13" s="59">
        <v>34</v>
      </c>
      <c r="F13" s="12">
        <v>44</v>
      </c>
      <c r="G13" s="14">
        <f t="shared" si="0"/>
        <v>-13.725490196078432</v>
      </c>
      <c r="H13" s="71">
        <v>2158</v>
      </c>
      <c r="I13" s="14">
        <f t="shared" si="1"/>
        <v>2.0389249304911954</v>
      </c>
      <c r="J13" s="53"/>
      <c r="K13" s="44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</row>
    <row r="14" spans="1:253" s="1" customFormat="1" ht="13.5" customHeight="1" x14ac:dyDescent="0.2">
      <c r="A14" s="23">
        <v>30072</v>
      </c>
      <c r="B14" s="49" t="s">
        <v>76</v>
      </c>
      <c r="C14" s="12">
        <v>708</v>
      </c>
      <c r="D14" s="59">
        <v>300</v>
      </c>
      <c r="E14" s="59">
        <v>392</v>
      </c>
      <c r="F14" s="12">
        <v>692</v>
      </c>
      <c r="G14" s="14">
        <f t="shared" si="0"/>
        <v>-2.2598870056497176</v>
      </c>
      <c r="H14" s="71">
        <v>9363</v>
      </c>
      <c r="I14" s="14">
        <f t="shared" si="1"/>
        <v>7.3907935490761512</v>
      </c>
      <c r="J14" s="52"/>
      <c r="K14" s="44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</row>
    <row r="15" spans="1:253" s="1" customFormat="1" ht="13.5" customHeight="1" x14ac:dyDescent="0.2">
      <c r="A15" s="23">
        <v>30073</v>
      </c>
      <c r="B15" s="49" t="s">
        <v>77</v>
      </c>
      <c r="C15" s="12">
        <v>39</v>
      </c>
      <c r="D15" s="59">
        <v>16</v>
      </c>
      <c r="E15" s="59">
        <v>19</v>
      </c>
      <c r="F15" s="12">
        <v>35</v>
      </c>
      <c r="G15" s="14">
        <f t="shared" si="0"/>
        <v>-10.256410256410255</v>
      </c>
      <c r="H15" s="71">
        <v>2556</v>
      </c>
      <c r="I15" s="14">
        <f t="shared" si="1"/>
        <v>1.3693270735524257</v>
      </c>
      <c r="J15" s="52"/>
      <c r="K15" s="44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</row>
    <row r="16" spans="1:253" s="1" customFormat="1" ht="13.5" customHeight="1" x14ac:dyDescent="0.2">
      <c r="A16" s="23">
        <v>30074</v>
      </c>
      <c r="B16" s="49" t="s">
        <v>78</v>
      </c>
      <c r="C16" s="12">
        <v>354</v>
      </c>
      <c r="D16" s="59">
        <v>152</v>
      </c>
      <c r="E16" s="59">
        <v>182</v>
      </c>
      <c r="F16" s="12">
        <v>334</v>
      </c>
      <c r="G16" s="14">
        <f t="shared" si="0"/>
        <v>-5.6497175141242941</v>
      </c>
      <c r="H16" s="71">
        <v>5573</v>
      </c>
      <c r="I16" s="14">
        <f t="shared" si="1"/>
        <v>5.9931814103714336</v>
      </c>
      <c r="J16" s="52"/>
      <c r="K16" s="44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</row>
    <row r="17" spans="1:253" s="1" customFormat="1" ht="13.5" customHeight="1" x14ac:dyDescent="0.2">
      <c r="A17" s="23">
        <v>30075</v>
      </c>
      <c r="B17" s="49" t="s">
        <v>79</v>
      </c>
      <c r="C17" s="12">
        <v>138</v>
      </c>
      <c r="D17" s="59">
        <v>67</v>
      </c>
      <c r="E17" s="59">
        <v>69</v>
      </c>
      <c r="F17" s="12">
        <v>136</v>
      </c>
      <c r="G17" s="14">
        <f t="shared" si="0"/>
        <v>-1.4492753623188406</v>
      </c>
      <c r="H17" s="71">
        <v>2479</v>
      </c>
      <c r="I17" s="14">
        <f t="shared" si="1"/>
        <v>5.4860830980233963</v>
      </c>
      <c r="J17" s="52"/>
      <c r="K17" s="44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</row>
    <row r="18" spans="1:253" s="1" customFormat="1" ht="13.5" customHeight="1" x14ac:dyDescent="0.2">
      <c r="A18" s="23">
        <v>30076</v>
      </c>
      <c r="B18" s="49" t="s">
        <v>80</v>
      </c>
      <c r="C18" s="12">
        <v>82</v>
      </c>
      <c r="D18" s="59">
        <v>40</v>
      </c>
      <c r="E18" s="59">
        <v>47</v>
      </c>
      <c r="F18" s="12">
        <v>87</v>
      </c>
      <c r="G18" s="14">
        <f t="shared" si="0"/>
        <v>6.0975609756097562</v>
      </c>
      <c r="H18" s="71">
        <v>1397</v>
      </c>
      <c r="I18" s="14">
        <f t="shared" si="1"/>
        <v>6.2276306370794554</v>
      </c>
      <c r="J18" s="52"/>
      <c r="K18" s="44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</row>
    <row r="19" spans="1:253" s="1" customFormat="1" ht="13.5" customHeight="1" x14ac:dyDescent="0.2">
      <c r="A19" s="23">
        <v>30077</v>
      </c>
      <c r="B19" s="49" t="s">
        <v>81</v>
      </c>
      <c r="C19" s="12">
        <v>89</v>
      </c>
      <c r="D19" s="59">
        <v>46</v>
      </c>
      <c r="E19" s="59">
        <v>56</v>
      </c>
      <c r="F19" s="12">
        <v>102</v>
      </c>
      <c r="G19" s="14">
        <f t="shared" si="0"/>
        <v>14.606741573033707</v>
      </c>
      <c r="H19" s="73">
        <v>2577</v>
      </c>
      <c r="I19" s="14">
        <f t="shared" si="1"/>
        <v>3.9580908032596041</v>
      </c>
      <c r="J19" s="52"/>
      <c r="K19" s="44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</row>
    <row r="20" spans="1:253" s="1" customFormat="1" ht="13.5" customHeight="1" x14ac:dyDescent="0.2">
      <c r="A20" s="23">
        <v>30078</v>
      </c>
      <c r="B20" s="49" t="s">
        <v>82</v>
      </c>
      <c r="C20" s="12">
        <v>183</v>
      </c>
      <c r="D20" s="59">
        <v>58</v>
      </c>
      <c r="E20" s="59">
        <v>118</v>
      </c>
      <c r="F20" s="12">
        <v>176</v>
      </c>
      <c r="G20" s="14">
        <f t="shared" si="0"/>
        <v>-3.8251366120218582</v>
      </c>
      <c r="H20" s="73">
        <v>5425</v>
      </c>
      <c r="I20" s="14">
        <f t="shared" si="1"/>
        <v>3.2442396313364057</v>
      </c>
      <c r="J20" s="52"/>
      <c r="K20" s="44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</row>
    <row r="21" spans="1:253" s="1" customFormat="1" ht="13.5" customHeight="1" x14ac:dyDescent="0.2">
      <c r="A21" s="23">
        <v>30079</v>
      </c>
      <c r="B21" s="49" t="s">
        <v>83</v>
      </c>
      <c r="C21" s="12">
        <v>526</v>
      </c>
      <c r="D21" s="59">
        <v>261</v>
      </c>
      <c r="E21" s="59">
        <v>302</v>
      </c>
      <c r="F21" s="12">
        <v>563</v>
      </c>
      <c r="G21" s="14">
        <f t="shared" si="0"/>
        <v>7.0342205323193925</v>
      </c>
      <c r="H21" s="73">
        <v>6927</v>
      </c>
      <c r="I21" s="14">
        <f t="shared" si="1"/>
        <v>8.1276165728309504</v>
      </c>
      <c r="J21" s="52"/>
      <c r="K21" s="44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</row>
    <row r="22" spans="1:253" s="1" customFormat="1" ht="13.5" customHeight="1" x14ac:dyDescent="0.2">
      <c r="A22" s="23">
        <v>30080</v>
      </c>
      <c r="B22" s="49" t="s">
        <v>84</v>
      </c>
      <c r="C22" s="12">
        <v>173</v>
      </c>
      <c r="D22" s="59">
        <v>82</v>
      </c>
      <c r="E22" s="59">
        <v>102</v>
      </c>
      <c r="F22" s="12">
        <v>184</v>
      </c>
      <c r="G22" s="14">
        <f t="shared" si="0"/>
        <v>6.3583815028901727</v>
      </c>
      <c r="H22" s="73">
        <v>3617</v>
      </c>
      <c r="I22" s="14">
        <f t="shared" si="1"/>
        <v>5.0870887475808679</v>
      </c>
      <c r="J22" s="52"/>
      <c r="K22" s="44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</row>
    <row r="23" spans="1:253" s="1" customFormat="1" ht="13.5" customHeight="1" x14ac:dyDescent="0.2">
      <c r="A23" s="23">
        <v>30081</v>
      </c>
      <c r="B23" s="49" t="s">
        <v>85</v>
      </c>
      <c r="C23" s="12">
        <v>21</v>
      </c>
      <c r="D23" s="59">
        <v>10</v>
      </c>
      <c r="E23" s="59">
        <v>18</v>
      </c>
      <c r="F23" s="12">
        <v>28</v>
      </c>
      <c r="G23" s="14">
        <f t="shared" si="0"/>
        <v>33.333333333333329</v>
      </c>
      <c r="H23" s="73">
        <v>898</v>
      </c>
      <c r="I23" s="14">
        <f t="shared" si="1"/>
        <v>3.1180400890868598</v>
      </c>
      <c r="J23" s="52"/>
      <c r="K23" s="44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</row>
    <row r="24" spans="1:253" s="1" customFormat="1" ht="13.5" customHeight="1" x14ac:dyDescent="0.2">
      <c r="A24" s="23">
        <v>30082</v>
      </c>
      <c r="B24" s="49" t="s">
        <v>86</v>
      </c>
      <c r="C24" s="12">
        <v>66</v>
      </c>
      <c r="D24" s="59">
        <v>30</v>
      </c>
      <c r="E24" s="59">
        <v>42</v>
      </c>
      <c r="F24" s="12">
        <v>72</v>
      </c>
      <c r="G24" s="14">
        <f t="shared" si="0"/>
        <v>9.0909090909090917</v>
      </c>
      <c r="H24" s="73">
        <v>1450</v>
      </c>
      <c r="I24" s="14">
        <f t="shared" si="1"/>
        <v>4.9655172413793105</v>
      </c>
      <c r="J24" s="52"/>
      <c r="K24" s="44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</row>
    <row r="25" spans="1:253" s="1" customFormat="1" ht="13.5" customHeight="1" x14ac:dyDescent="0.2">
      <c r="A25" s="23">
        <v>30083</v>
      </c>
      <c r="B25" s="49" t="s">
        <v>87</v>
      </c>
      <c r="C25" s="12">
        <v>209</v>
      </c>
      <c r="D25" s="59">
        <v>88</v>
      </c>
      <c r="E25" s="59">
        <v>115</v>
      </c>
      <c r="F25" s="12">
        <v>203</v>
      </c>
      <c r="G25" s="14">
        <f t="shared" si="0"/>
        <v>-2.8708133971291865</v>
      </c>
      <c r="H25" s="73">
        <v>4071</v>
      </c>
      <c r="I25" s="14">
        <f t="shared" si="1"/>
        <v>4.986489805944486</v>
      </c>
      <c r="J25" s="52"/>
      <c r="K25" s="44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</row>
    <row r="26" spans="1:253" s="1" customFormat="1" ht="13.5" customHeight="1" x14ac:dyDescent="0.2">
      <c r="A26" s="23">
        <v>30084</v>
      </c>
      <c r="B26" s="49" t="s">
        <v>88</v>
      </c>
      <c r="C26" s="12">
        <v>6</v>
      </c>
      <c r="D26" s="59">
        <v>3</v>
      </c>
      <c r="E26" s="59">
        <v>3</v>
      </c>
      <c r="F26" s="12">
        <v>6</v>
      </c>
      <c r="G26" s="14">
        <f t="shared" si="0"/>
        <v>0</v>
      </c>
      <c r="H26" s="73">
        <v>234</v>
      </c>
      <c r="I26" s="14">
        <f t="shared" si="1"/>
        <v>2.5641025641025639</v>
      </c>
      <c r="J26" s="52"/>
      <c r="K26" s="44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</row>
    <row r="27" spans="1:253" s="1" customFormat="1" ht="13.5" customHeight="1" x14ac:dyDescent="0.2">
      <c r="A27" s="23">
        <v>30085</v>
      </c>
      <c r="B27" s="49" t="s">
        <v>89</v>
      </c>
      <c r="C27" s="12">
        <v>11</v>
      </c>
      <c r="D27" s="59">
        <v>3</v>
      </c>
      <c r="E27" s="59">
        <v>9</v>
      </c>
      <c r="F27" s="12">
        <v>12</v>
      </c>
      <c r="G27" s="14">
        <f t="shared" si="0"/>
        <v>9.0909090909090917</v>
      </c>
      <c r="H27" s="73">
        <v>753</v>
      </c>
      <c r="I27" s="14">
        <f t="shared" si="1"/>
        <v>1.593625498007968</v>
      </c>
      <c r="J27" s="52"/>
      <c r="K27" s="44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</row>
    <row r="28" spans="1:253" s="1" customFormat="1" ht="13.5" customHeight="1" x14ac:dyDescent="0.2">
      <c r="A28" s="23">
        <v>30086</v>
      </c>
      <c r="B28" s="49" t="s">
        <v>90</v>
      </c>
      <c r="C28" s="12">
        <v>111</v>
      </c>
      <c r="D28" s="59">
        <v>49</v>
      </c>
      <c r="E28" s="59">
        <v>61</v>
      </c>
      <c r="F28" s="12">
        <v>110</v>
      </c>
      <c r="G28" s="14">
        <f t="shared" si="0"/>
        <v>-0.90090090090090091</v>
      </c>
      <c r="H28" s="73">
        <v>923</v>
      </c>
      <c r="I28" s="14">
        <f t="shared" si="1"/>
        <v>11.917659804983749</v>
      </c>
      <c r="J28" s="52"/>
      <c r="K28" s="44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</row>
    <row r="29" spans="1:253" s="28" customFormat="1" ht="13.5" customHeight="1" x14ac:dyDescent="0.2">
      <c r="A29" s="23">
        <v>30087</v>
      </c>
      <c r="B29" s="49" t="s">
        <v>91</v>
      </c>
      <c r="C29" s="12">
        <v>100</v>
      </c>
      <c r="D29" s="59">
        <v>48</v>
      </c>
      <c r="E29" s="59">
        <v>66</v>
      </c>
      <c r="F29" s="12">
        <v>114</v>
      </c>
      <c r="G29" s="14">
        <f t="shared" si="0"/>
        <v>14.000000000000002</v>
      </c>
      <c r="H29" s="73">
        <v>2858</v>
      </c>
      <c r="I29" s="14">
        <f t="shared" si="1"/>
        <v>3.9888033589923024</v>
      </c>
      <c r="J29" s="52"/>
      <c r="K29" s="58"/>
    </row>
    <row r="30" spans="1:253" s="28" customFormat="1" ht="13.5" customHeight="1" x14ac:dyDescent="0.2">
      <c r="A30" s="23">
        <v>30088</v>
      </c>
      <c r="B30" s="49" t="s">
        <v>92</v>
      </c>
      <c r="C30" s="12">
        <v>13</v>
      </c>
      <c r="D30" s="59">
        <v>4</v>
      </c>
      <c r="E30" s="59">
        <v>8</v>
      </c>
      <c r="F30" s="12">
        <v>12</v>
      </c>
      <c r="G30" s="14">
        <f t="shared" si="0"/>
        <v>-7.6923076923076925</v>
      </c>
      <c r="H30" s="73">
        <v>530</v>
      </c>
      <c r="I30" s="14">
        <f t="shared" si="1"/>
        <v>2.2641509433962264</v>
      </c>
      <c r="J30" s="52"/>
      <c r="K30" s="58"/>
    </row>
    <row r="31" spans="1:253" s="28" customFormat="1" ht="13.5" customHeight="1" x14ac:dyDescent="0.2">
      <c r="A31" s="23">
        <v>30089</v>
      </c>
      <c r="B31" s="49" t="s">
        <v>93</v>
      </c>
      <c r="C31" s="12">
        <v>20</v>
      </c>
      <c r="D31" s="59">
        <v>7</v>
      </c>
      <c r="E31" s="59">
        <v>11</v>
      </c>
      <c r="F31" s="12">
        <v>18</v>
      </c>
      <c r="G31" s="14">
        <f t="shared" si="0"/>
        <v>-10</v>
      </c>
      <c r="H31" s="73">
        <v>446</v>
      </c>
      <c r="I31" s="14">
        <f t="shared" si="1"/>
        <v>4.0358744394618835</v>
      </c>
      <c r="J31" s="52"/>
      <c r="K31" s="58"/>
    </row>
    <row r="32" spans="1:253" s="28" customFormat="1" ht="13.5" customHeight="1" x14ac:dyDescent="0.2">
      <c r="A32" s="23">
        <v>30090</v>
      </c>
      <c r="B32" s="49" t="s">
        <v>94</v>
      </c>
      <c r="C32" s="12">
        <v>272</v>
      </c>
      <c r="D32" s="59">
        <v>140</v>
      </c>
      <c r="E32" s="59">
        <v>148</v>
      </c>
      <c r="F32" s="12">
        <v>288</v>
      </c>
      <c r="G32" s="14">
        <f t="shared" si="0"/>
        <v>5.8823529411764701</v>
      </c>
      <c r="H32" s="73">
        <v>4905</v>
      </c>
      <c r="I32" s="14">
        <f t="shared" si="1"/>
        <v>5.8715596330275233</v>
      </c>
      <c r="J32" s="52"/>
      <c r="K32" s="58"/>
    </row>
    <row r="33" spans="1:253" s="28" customFormat="1" ht="13.5" customHeight="1" x14ac:dyDescent="0.2">
      <c r="A33" s="23">
        <v>30091</v>
      </c>
      <c r="B33" s="49" t="s">
        <v>95</v>
      </c>
      <c r="C33" s="12">
        <v>252</v>
      </c>
      <c r="D33" s="59">
        <v>100</v>
      </c>
      <c r="E33" s="59">
        <v>165</v>
      </c>
      <c r="F33" s="12">
        <v>265</v>
      </c>
      <c r="G33" s="14">
        <f t="shared" si="0"/>
        <v>5.1587301587301582</v>
      </c>
      <c r="H33" s="73">
        <v>6104</v>
      </c>
      <c r="I33" s="14">
        <f t="shared" si="1"/>
        <v>4.3414154652686765</v>
      </c>
      <c r="J33" s="52"/>
      <c r="K33" s="58"/>
    </row>
    <row r="34" spans="1:253" s="28" customFormat="1" ht="13.5" customHeight="1" x14ac:dyDescent="0.2">
      <c r="A34" s="23">
        <v>30092</v>
      </c>
      <c r="B34" s="49" t="s">
        <v>96</v>
      </c>
      <c r="C34" s="12">
        <v>13</v>
      </c>
      <c r="D34" s="59">
        <v>3</v>
      </c>
      <c r="E34" s="59">
        <v>10</v>
      </c>
      <c r="F34" s="12">
        <v>13</v>
      </c>
      <c r="G34" s="14">
        <f t="shared" si="0"/>
        <v>0</v>
      </c>
      <c r="H34" s="73">
        <v>1000</v>
      </c>
      <c r="I34" s="14">
        <f t="shared" si="1"/>
        <v>1.3</v>
      </c>
      <c r="J34" s="52"/>
      <c r="K34" s="58"/>
    </row>
    <row r="35" spans="1:253" s="28" customFormat="1" ht="13.5" customHeight="1" x14ac:dyDescent="0.2">
      <c r="A35" s="23">
        <v>30093</v>
      </c>
      <c r="B35" s="49" t="s">
        <v>97</v>
      </c>
      <c r="C35" s="12">
        <v>12</v>
      </c>
      <c r="D35" s="59">
        <v>2</v>
      </c>
      <c r="E35" s="59">
        <v>8</v>
      </c>
      <c r="F35" s="12">
        <v>10</v>
      </c>
      <c r="G35" s="14">
        <f t="shared" si="0"/>
        <v>-16.666666666666664</v>
      </c>
      <c r="H35" s="73">
        <v>286</v>
      </c>
      <c r="I35" s="14">
        <f t="shared" si="1"/>
        <v>3.4965034965034967</v>
      </c>
      <c r="J35" s="52"/>
      <c r="K35" s="58"/>
    </row>
    <row r="36" spans="1:253" s="28" customFormat="1" ht="13.5" customHeight="1" x14ac:dyDescent="0.2">
      <c r="A36" s="23">
        <v>30094</v>
      </c>
      <c r="B36" s="49" t="s">
        <v>98</v>
      </c>
      <c r="C36" s="12">
        <v>9</v>
      </c>
      <c r="D36" s="59">
        <v>5</v>
      </c>
      <c r="E36" s="59">
        <v>5</v>
      </c>
      <c r="F36" s="12">
        <v>10</v>
      </c>
      <c r="G36" s="14">
        <f t="shared" si="0"/>
        <v>11.111111111111111</v>
      </c>
      <c r="H36" s="73">
        <v>428</v>
      </c>
      <c r="I36" s="14">
        <f t="shared" si="1"/>
        <v>2.3364485981308412</v>
      </c>
      <c r="J36" s="52"/>
      <c r="K36" s="58"/>
    </row>
    <row r="37" spans="1:253" s="28" customFormat="1" ht="13.5" customHeight="1" x14ac:dyDescent="0.2">
      <c r="A37" s="23">
        <v>30095</v>
      </c>
      <c r="B37" s="49" t="s">
        <v>99</v>
      </c>
      <c r="C37" s="12">
        <v>128</v>
      </c>
      <c r="D37" s="59">
        <v>54</v>
      </c>
      <c r="E37" s="59">
        <v>76</v>
      </c>
      <c r="F37" s="12">
        <v>130</v>
      </c>
      <c r="G37" s="14">
        <f t="shared" si="0"/>
        <v>1.5625</v>
      </c>
      <c r="H37" s="73">
        <v>2467</v>
      </c>
      <c r="I37" s="14">
        <f t="shared" si="1"/>
        <v>5.26955816781516</v>
      </c>
      <c r="J37" s="52"/>
      <c r="K37" s="58"/>
    </row>
    <row r="38" spans="1:253" s="28" customFormat="1" ht="13.5" customHeight="1" x14ac:dyDescent="0.2">
      <c r="A38" s="23">
        <v>30097</v>
      </c>
      <c r="B38" s="49" t="s">
        <v>100</v>
      </c>
      <c r="C38" s="12">
        <v>141</v>
      </c>
      <c r="D38" s="59">
        <v>58</v>
      </c>
      <c r="E38" s="59">
        <v>85</v>
      </c>
      <c r="F38" s="12">
        <v>143</v>
      </c>
      <c r="G38" s="14">
        <f t="shared" si="0"/>
        <v>1.4184397163120568</v>
      </c>
      <c r="H38" s="73">
        <v>2013</v>
      </c>
      <c r="I38" s="14">
        <f t="shared" si="1"/>
        <v>7.1038251366120218</v>
      </c>
      <c r="J38" s="52"/>
      <c r="K38" s="58"/>
    </row>
    <row r="39" spans="1:253" s="28" customFormat="1" ht="13.5" customHeight="1" x14ac:dyDescent="0.2">
      <c r="A39" s="23">
        <v>30098</v>
      </c>
      <c r="B39" s="49" t="s">
        <v>101</v>
      </c>
      <c r="C39" s="12">
        <v>127</v>
      </c>
      <c r="D39" s="59">
        <v>44</v>
      </c>
      <c r="E39" s="59">
        <v>73</v>
      </c>
      <c r="F39" s="12">
        <v>117</v>
      </c>
      <c r="G39" s="14">
        <f t="shared" si="0"/>
        <v>-7.8740157480314963</v>
      </c>
      <c r="H39" s="73">
        <v>2900</v>
      </c>
      <c r="I39" s="14">
        <f t="shared" si="1"/>
        <v>4.0344827586206895</v>
      </c>
      <c r="J39" s="52"/>
      <c r="K39" s="58"/>
    </row>
    <row r="40" spans="1:253" s="28" customFormat="1" ht="13.5" customHeight="1" x14ac:dyDescent="0.2">
      <c r="A40" s="23">
        <v>30099</v>
      </c>
      <c r="B40" s="23" t="s">
        <v>102</v>
      </c>
      <c r="C40" s="12">
        <v>599</v>
      </c>
      <c r="D40" s="13">
        <v>269</v>
      </c>
      <c r="E40" s="13">
        <v>338</v>
      </c>
      <c r="F40" s="12">
        <v>607</v>
      </c>
      <c r="G40" s="14">
        <f t="shared" si="0"/>
        <v>1.335559265442404</v>
      </c>
      <c r="H40" s="73">
        <v>7987</v>
      </c>
      <c r="I40" s="14">
        <f t="shared" si="1"/>
        <v>7.5998497558532625</v>
      </c>
      <c r="J40" s="52"/>
      <c r="K40" s="58"/>
    </row>
    <row r="41" spans="1:253" s="28" customFormat="1" ht="13.5" customHeight="1" x14ac:dyDescent="0.2">
      <c r="A41" s="23">
        <v>30100</v>
      </c>
      <c r="B41" s="23" t="s">
        <v>103</v>
      </c>
      <c r="C41" s="12">
        <v>520</v>
      </c>
      <c r="D41" s="13">
        <v>265</v>
      </c>
      <c r="E41" s="13">
        <v>247</v>
      </c>
      <c r="F41" s="12">
        <v>512</v>
      </c>
      <c r="G41" s="14">
        <f t="shared" si="0"/>
        <v>-1.5384615384615385</v>
      </c>
      <c r="H41" s="73">
        <v>7467</v>
      </c>
      <c r="I41" s="14">
        <f t="shared" si="1"/>
        <v>6.8568367483594486</v>
      </c>
      <c r="J41" s="52"/>
      <c r="K41" s="58"/>
    </row>
    <row r="42" spans="1:253" s="28" customFormat="1" ht="13.5" customHeight="1" x14ac:dyDescent="0.2">
      <c r="A42" s="7">
        <v>30101</v>
      </c>
      <c r="B42" s="7" t="s">
        <v>104</v>
      </c>
      <c r="C42" s="31">
        <v>765</v>
      </c>
      <c r="D42" s="32">
        <v>366</v>
      </c>
      <c r="E42" s="32">
        <v>362</v>
      </c>
      <c r="F42" s="31">
        <v>728</v>
      </c>
      <c r="G42" s="33">
        <f t="shared" si="0"/>
        <v>-4.8366013071895431</v>
      </c>
      <c r="H42" s="72">
        <v>6137</v>
      </c>
      <c r="I42" s="33">
        <f t="shared" si="1"/>
        <v>11.862473521264462</v>
      </c>
      <c r="J42" s="52"/>
      <c r="K42" s="58"/>
    </row>
    <row r="43" spans="1:253" s="6" customFormat="1" ht="13.5" customHeight="1" x14ac:dyDescent="0.25">
      <c r="A43" s="83" t="s">
        <v>226</v>
      </c>
      <c r="B43" s="83"/>
      <c r="C43" s="83"/>
      <c r="D43" s="83"/>
      <c r="E43" s="83"/>
      <c r="F43" s="83"/>
      <c r="G43" s="83"/>
      <c r="H43" s="83"/>
      <c r="I43" s="83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</row>
    <row r="44" spans="1:253" s="1" customFormat="1" ht="33.75" customHeight="1" x14ac:dyDescent="0.25">
      <c r="A44" s="34"/>
      <c r="B44" s="35"/>
      <c r="C44" s="36"/>
      <c r="D44" s="36"/>
      <c r="E44" s="36"/>
      <c r="F44" s="36"/>
      <c r="G44" s="37"/>
      <c r="H44" s="38"/>
      <c r="I44" s="39"/>
      <c r="J44" s="6"/>
      <c r="K44" s="6"/>
    </row>
    <row r="45" spans="1:253" x14ac:dyDescent="0.25">
      <c r="B45" s="40"/>
      <c r="C45" s="40"/>
      <c r="D45" s="40"/>
      <c r="E45" s="40"/>
      <c r="F45" s="40"/>
      <c r="G45" s="41"/>
      <c r="H45" s="40"/>
      <c r="I45" s="41"/>
      <c r="J45" s="15"/>
      <c r="K45" s="15"/>
    </row>
    <row r="46" spans="1:253" x14ac:dyDescent="0.25">
      <c r="A46" s="34"/>
      <c r="B46" s="35"/>
      <c r="C46" s="36"/>
      <c r="D46" s="36"/>
      <c r="E46" s="36"/>
      <c r="F46" s="36"/>
      <c r="G46" s="37"/>
      <c r="H46" s="38"/>
      <c r="I46" s="39"/>
    </row>
    <row r="47" spans="1:253" x14ac:dyDescent="0.25">
      <c r="A47" s="34"/>
      <c r="B47" s="35"/>
      <c r="C47" s="36"/>
      <c r="D47" s="36"/>
      <c r="E47" s="36"/>
      <c r="F47" s="36"/>
      <c r="G47" s="37"/>
      <c r="H47" s="38"/>
      <c r="I47" s="39"/>
    </row>
    <row r="48" spans="1:253" x14ac:dyDescent="0.25">
      <c r="A48" s="34"/>
      <c r="B48" s="35"/>
      <c r="C48" s="36"/>
      <c r="D48" s="36"/>
      <c r="E48" s="36"/>
      <c r="F48" s="36"/>
      <c r="G48" s="37"/>
      <c r="H48" s="38"/>
      <c r="I48" s="39"/>
    </row>
    <row r="49" spans="1:11" x14ac:dyDescent="0.25">
      <c r="B49" s="40"/>
      <c r="C49" s="40"/>
      <c r="D49" s="40"/>
      <c r="E49" s="40"/>
      <c r="F49" s="40"/>
      <c r="G49" s="41"/>
      <c r="H49" s="40"/>
      <c r="I49" s="41"/>
    </row>
    <row r="50" spans="1:11" x14ac:dyDescent="0.25">
      <c r="B50" s="40"/>
      <c r="C50" s="40"/>
      <c r="D50" s="40"/>
      <c r="E50" s="40"/>
      <c r="F50" s="40"/>
      <c r="G50" s="41"/>
      <c r="H50" s="40"/>
      <c r="I50" s="41"/>
    </row>
    <row r="51" spans="1:11" x14ac:dyDescent="0.25">
      <c r="B51" s="40"/>
      <c r="C51" s="40"/>
      <c r="D51" s="40"/>
      <c r="E51" s="40"/>
      <c r="F51" s="40"/>
      <c r="G51" s="41"/>
      <c r="H51" s="40"/>
      <c r="I51" s="41"/>
    </row>
    <row r="52" spans="1:11" x14ac:dyDescent="0.25">
      <c r="B52" s="40"/>
      <c r="C52" s="40"/>
      <c r="D52" s="40"/>
      <c r="E52" s="40"/>
      <c r="F52" s="40"/>
      <c r="G52" s="41"/>
      <c r="H52" s="40"/>
      <c r="I52" s="41"/>
    </row>
    <row r="53" spans="1:11" x14ac:dyDescent="0.25">
      <c r="B53" s="40"/>
      <c r="C53" s="40"/>
      <c r="D53" s="40"/>
      <c r="E53" s="40"/>
      <c r="F53" s="40"/>
      <c r="G53" s="41"/>
      <c r="H53" s="40"/>
      <c r="I53" s="41"/>
    </row>
    <row r="54" spans="1:11" x14ac:dyDescent="0.25">
      <c r="B54" s="40"/>
      <c r="C54" s="40"/>
      <c r="D54" s="40"/>
      <c r="E54" s="40"/>
      <c r="F54" s="40"/>
      <c r="G54" s="41"/>
      <c r="H54" s="40"/>
      <c r="I54" s="41"/>
    </row>
    <row r="55" spans="1:11" x14ac:dyDescent="0.25">
      <c r="B55" s="40"/>
      <c r="C55" s="40"/>
      <c r="D55" s="40"/>
      <c r="E55" s="40"/>
      <c r="F55" s="40"/>
      <c r="G55" s="41"/>
      <c r="H55" s="40"/>
      <c r="I55" s="41"/>
    </row>
    <row r="56" spans="1:11" x14ac:dyDescent="0.25">
      <c r="B56" s="40"/>
      <c r="C56" s="40"/>
      <c r="D56" s="40"/>
      <c r="E56" s="40"/>
      <c r="F56" s="40"/>
      <c r="G56" s="41"/>
      <c r="H56" s="40"/>
      <c r="I56" s="41"/>
    </row>
    <row r="57" spans="1:11" x14ac:dyDescent="0.25">
      <c r="B57" s="40"/>
      <c r="C57" s="40"/>
      <c r="D57" s="40"/>
      <c r="E57" s="40"/>
      <c r="F57" s="40"/>
      <c r="G57" s="41"/>
      <c r="H57" s="40"/>
      <c r="I57" s="41"/>
    </row>
    <row r="58" spans="1:11" x14ac:dyDescent="0.25">
      <c r="B58" s="40"/>
      <c r="C58" s="40"/>
      <c r="D58" s="40"/>
      <c r="E58" s="40"/>
      <c r="F58" s="40"/>
      <c r="G58" s="41"/>
      <c r="H58" s="40"/>
      <c r="I58" s="41"/>
    </row>
    <row r="59" spans="1:11" x14ac:dyDescent="0.25">
      <c r="B59" s="40"/>
      <c r="C59" s="40"/>
      <c r="D59" s="40"/>
      <c r="E59" s="40"/>
      <c r="F59" s="40"/>
      <c r="G59" s="41"/>
      <c r="H59" s="40"/>
      <c r="I59" s="41"/>
    </row>
    <row r="60" spans="1:11" x14ac:dyDescent="0.25">
      <c r="B60" s="40"/>
      <c r="C60" s="40"/>
      <c r="D60" s="40"/>
      <c r="E60" s="40"/>
      <c r="F60" s="40"/>
      <c r="G60" s="41"/>
      <c r="H60" s="40"/>
      <c r="I60" s="41"/>
    </row>
    <row r="61" spans="1:11" ht="12.75" customHeight="1" x14ac:dyDescent="0.25">
      <c r="B61" s="40"/>
      <c r="C61" s="40"/>
      <c r="D61" s="40"/>
      <c r="E61" s="40"/>
      <c r="F61" s="40"/>
      <c r="G61" s="41"/>
      <c r="H61" s="40"/>
      <c r="I61" s="41"/>
    </row>
    <row r="62" spans="1:11" x14ac:dyDescent="0.25">
      <c r="B62" s="40"/>
      <c r="C62" s="40"/>
      <c r="D62" s="40"/>
      <c r="E62" s="40"/>
      <c r="F62" s="40"/>
      <c r="G62" s="41"/>
      <c r="H62" s="40"/>
      <c r="I62" s="41"/>
    </row>
    <row r="63" spans="1:11" ht="12" customHeight="1" x14ac:dyDescent="0.25">
      <c r="B63" s="40"/>
      <c r="C63" s="40"/>
      <c r="D63" s="40"/>
      <c r="E63" s="40"/>
      <c r="F63" s="40"/>
      <c r="G63" s="41"/>
      <c r="H63" s="40"/>
      <c r="I63" s="41"/>
    </row>
    <row r="64" spans="1:11" s="28" customFormat="1" ht="33.75" customHeight="1" x14ac:dyDescent="0.25">
      <c r="A64" s="15"/>
      <c r="B64" s="40"/>
      <c r="C64" s="40"/>
      <c r="D64" s="40"/>
      <c r="E64" s="40"/>
      <c r="F64" s="40"/>
      <c r="G64" s="41"/>
      <c r="H64" s="40"/>
      <c r="I64" s="41"/>
      <c r="J64" s="6"/>
      <c r="K64" s="6"/>
    </row>
    <row r="65" spans="1:253" ht="12.75" customHeight="1" x14ac:dyDescent="0.25">
      <c r="B65" s="40"/>
      <c r="C65" s="40"/>
      <c r="D65" s="40"/>
      <c r="E65" s="40"/>
      <c r="F65" s="40"/>
      <c r="G65" s="41"/>
      <c r="H65" s="40"/>
      <c r="I65" s="41"/>
    </row>
    <row r="66" spans="1:253" ht="12.75" customHeight="1" x14ac:dyDescent="0.25">
      <c r="B66" s="40"/>
      <c r="C66" s="40"/>
      <c r="D66" s="40"/>
      <c r="E66" s="40"/>
      <c r="F66" s="40"/>
      <c r="G66" s="41"/>
      <c r="H66" s="40"/>
      <c r="I66" s="41"/>
    </row>
    <row r="67" spans="1:253" ht="12.75" customHeight="1" x14ac:dyDescent="0.25">
      <c r="B67" s="40"/>
      <c r="C67" s="40"/>
      <c r="D67" s="40"/>
      <c r="E67" s="40"/>
      <c r="F67" s="40"/>
      <c r="G67" s="41"/>
      <c r="H67" s="40"/>
      <c r="I67" s="41"/>
    </row>
    <row r="68" spans="1:253" s="29" customFormat="1" ht="11.25" customHeight="1" x14ac:dyDescent="0.25">
      <c r="A68" s="15"/>
      <c r="B68" s="40"/>
      <c r="C68" s="40"/>
      <c r="D68" s="40"/>
      <c r="E68" s="40"/>
      <c r="F68" s="40"/>
      <c r="G68" s="41"/>
      <c r="H68" s="40"/>
      <c r="I68" s="41"/>
      <c r="J68" s="6"/>
      <c r="K68" s="6"/>
    </row>
    <row r="69" spans="1:253" s="1" customFormat="1" ht="12.75" customHeight="1" x14ac:dyDescent="0.25">
      <c r="A69" s="15"/>
      <c r="B69" s="40"/>
      <c r="C69" s="40"/>
      <c r="D69" s="40"/>
      <c r="E69" s="40"/>
      <c r="F69" s="40"/>
      <c r="G69" s="41"/>
      <c r="H69" s="40"/>
      <c r="I69" s="41"/>
      <c r="J69" s="6"/>
      <c r="K69" s="6"/>
    </row>
    <row r="70" spans="1:253" s="29" customFormat="1" ht="17.25" customHeight="1" x14ac:dyDescent="0.25">
      <c r="A70" s="15"/>
      <c r="B70" s="40"/>
      <c r="C70" s="40"/>
      <c r="D70" s="40"/>
      <c r="E70" s="40"/>
      <c r="F70" s="40"/>
      <c r="G70" s="41"/>
      <c r="H70" s="40"/>
      <c r="I70" s="41"/>
      <c r="J70" s="6"/>
      <c r="K70" s="6"/>
    </row>
    <row r="71" spans="1:253" s="6" customFormat="1" ht="33.75" customHeight="1" x14ac:dyDescent="0.25">
      <c r="A71" s="15"/>
      <c r="B71" s="40"/>
      <c r="C71" s="40"/>
      <c r="D71" s="40"/>
      <c r="E71" s="40"/>
      <c r="F71" s="40"/>
      <c r="G71" s="41"/>
      <c r="H71" s="40"/>
      <c r="I71" s="41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</row>
    <row r="72" spans="1:253" s="6" customFormat="1" ht="23.25" customHeight="1" x14ac:dyDescent="0.25">
      <c r="A72" s="15"/>
      <c r="B72" s="40"/>
      <c r="C72" s="40"/>
      <c r="D72" s="40"/>
      <c r="E72" s="40"/>
      <c r="F72" s="40"/>
      <c r="G72" s="41"/>
      <c r="H72" s="40"/>
      <c r="I72" s="41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</row>
    <row r="73" spans="1:253" s="6" customFormat="1" ht="23.25" customHeight="1" x14ac:dyDescent="0.25">
      <c r="A73" s="15"/>
      <c r="B73" s="40"/>
      <c r="C73" s="40"/>
      <c r="D73" s="40"/>
      <c r="E73" s="40"/>
      <c r="F73" s="40"/>
      <c r="G73" s="41"/>
      <c r="H73" s="40"/>
      <c r="I73" s="4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</row>
    <row r="74" spans="1:253" s="1" customFormat="1" ht="33.75" customHeight="1" x14ac:dyDescent="0.25">
      <c r="A74" s="15"/>
      <c r="B74" s="40"/>
      <c r="C74" s="40"/>
      <c r="D74" s="40"/>
      <c r="E74" s="40"/>
      <c r="F74" s="40"/>
      <c r="G74" s="41"/>
      <c r="H74" s="40"/>
      <c r="I74" s="41"/>
      <c r="J74" s="6"/>
      <c r="K74" s="6"/>
    </row>
    <row r="75" spans="1:253" x14ac:dyDescent="0.25">
      <c r="B75" s="40"/>
      <c r="C75" s="40"/>
      <c r="D75" s="40"/>
      <c r="E75" s="40"/>
      <c r="F75" s="40"/>
      <c r="G75" s="41"/>
      <c r="H75" s="40"/>
      <c r="I75" s="41"/>
    </row>
    <row r="76" spans="1:253" x14ac:dyDescent="0.25">
      <c r="B76" s="40"/>
      <c r="C76" s="40"/>
      <c r="D76" s="40"/>
      <c r="E76" s="40"/>
      <c r="F76" s="40"/>
      <c r="G76" s="41"/>
      <c r="H76" s="40"/>
      <c r="I76" s="41"/>
    </row>
    <row r="77" spans="1:253" x14ac:dyDescent="0.25">
      <c r="B77" s="40"/>
      <c r="C77" s="40"/>
      <c r="D77" s="40"/>
      <c r="E77" s="40"/>
      <c r="F77" s="40"/>
      <c r="G77" s="41"/>
      <c r="H77" s="40"/>
      <c r="I77" s="41"/>
    </row>
    <row r="78" spans="1:253" x14ac:dyDescent="0.25">
      <c r="B78" s="40"/>
      <c r="C78" s="40"/>
      <c r="D78" s="40"/>
      <c r="E78" s="40"/>
      <c r="F78" s="40"/>
      <c r="G78" s="41"/>
      <c r="H78" s="40"/>
      <c r="I78" s="41"/>
    </row>
    <row r="79" spans="1:253" x14ac:dyDescent="0.25">
      <c r="B79" s="40"/>
      <c r="C79" s="40"/>
      <c r="D79" s="40"/>
      <c r="E79" s="40"/>
      <c r="F79" s="40"/>
      <c r="G79" s="41"/>
      <c r="H79" s="40"/>
      <c r="I79" s="41"/>
    </row>
    <row r="80" spans="1:253" x14ac:dyDescent="0.25">
      <c r="B80" s="40"/>
      <c r="C80" s="40"/>
      <c r="D80" s="40"/>
      <c r="E80" s="40"/>
      <c r="F80" s="40"/>
      <c r="G80" s="41"/>
      <c r="H80" s="40"/>
      <c r="I80" s="41"/>
    </row>
    <row r="81" spans="1:11" x14ac:dyDescent="0.25">
      <c r="B81" s="40"/>
      <c r="C81" s="40"/>
      <c r="D81" s="40"/>
      <c r="E81" s="40"/>
      <c r="F81" s="40"/>
      <c r="G81" s="41"/>
      <c r="H81" s="40"/>
      <c r="I81" s="41"/>
    </row>
    <row r="82" spans="1:11" x14ac:dyDescent="0.25">
      <c r="B82" s="40"/>
      <c r="C82" s="40"/>
      <c r="D82" s="40"/>
      <c r="E82" s="40"/>
      <c r="F82" s="40"/>
      <c r="G82" s="41"/>
      <c r="H82" s="40"/>
      <c r="I82" s="41"/>
    </row>
    <row r="83" spans="1:11" x14ac:dyDescent="0.25">
      <c r="B83" s="40"/>
      <c r="C83" s="40"/>
      <c r="D83" s="40"/>
      <c r="E83" s="40"/>
      <c r="F83" s="40"/>
      <c r="G83" s="41"/>
      <c r="H83" s="40"/>
      <c r="I83" s="41"/>
    </row>
    <row r="84" spans="1:11" x14ac:dyDescent="0.25">
      <c r="B84" s="40"/>
      <c r="C84" s="40"/>
      <c r="D84" s="40"/>
      <c r="E84" s="40"/>
      <c r="F84" s="40"/>
      <c r="G84" s="41"/>
      <c r="H84" s="40"/>
      <c r="I84" s="41"/>
    </row>
    <row r="85" spans="1:11" x14ac:dyDescent="0.25">
      <c r="B85" s="40"/>
      <c r="C85" s="40"/>
      <c r="D85" s="40"/>
      <c r="E85" s="40"/>
      <c r="F85" s="40"/>
      <c r="G85" s="41"/>
      <c r="H85" s="40"/>
      <c r="I85" s="41"/>
    </row>
    <row r="86" spans="1:11" x14ac:dyDescent="0.25">
      <c r="B86" s="40"/>
      <c r="C86" s="40"/>
      <c r="D86" s="40"/>
      <c r="E86" s="40"/>
      <c r="F86" s="40"/>
      <c r="G86" s="41"/>
      <c r="H86" s="40"/>
      <c r="I86" s="41"/>
    </row>
    <row r="87" spans="1:11" x14ac:dyDescent="0.25">
      <c r="B87" s="40"/>
      <c r="C87" s="40"/>
      <c r="D87" s="40"/>
      <c r="E87" s="40"/>
      <c r="F87" s="40"/>
      <c r="G87" s="41"/>
      <c r="H87" s="40"/>
      <c r="I87" s="41"/>
    </row>
    <row r="88" spans="1:11" x14ac:dyDescent="0.25">
      <c r="B88" s="40"/>
      <c r="C88" s="40"/>
      <c r="D88" s="40"/>
      <c r="E88" s="40"/>
      <c r="F88" s="40"/>
      <c r="G88" s="41"/>
      <c r="H88" s="40"/>
      <c r="I88" s="41"/>
    </row>
    <row r="89" spans="1:11" x14ac:dyDescent="0.25">
      <c r="B89" s="40"/>
      <c r="C89" s="40"/>
      <c r="D89" s="40"/>
      <c r="E89" s="40"/>
      <c r="F89" s="40"/>
      <c r="G89" s="41"/>
      <c r="H89" s="40"/>
      <c r="I89" s="41"/>
    </row>
    <row r="90" spans="1:11" x14ac:dyDescent="0.25">
      <c r="B90" s="40"/>
      <c r="C90" s="40"/>
      <c r="D90" s="40"/>
      <c r="E90" s="40"/>
      <c r="F90" s="40"/>
      <c r="G90" s="41"/>
      <c r="H90" s="40"/>
      <c r="I90" s="41"/>
    </row>
    <row r="91" spans="1:11" x14ac:dyDescent="0.25">
      <c r="B91" s="40"/>
      <c r="C91" s="40"/>
      <c r="D91" s="40"/>
      <c r="E91" s="40"/>
      <c r="F91" s="40"/>
      <c r="G91" s="41"/>
      <c r="H91" s="40"/>
      <c r="I91" s="41"/>
    </row>
    <row r="92" spans="1:11" ht="12.75" customHeight="1" x14ac:dyDescent="0.25">
      <c r="B92" s="40"/>
      <c r="C92" s="40"/>
      <c r="D92" s="40"/>
      <c r="E92" s="40"/>
      <c r="F92" s="40"/>
      <c r="G92" s="41"/>
      <c r="H92" s="40"/>
      <c r="I92" s="41"/>
    </row>
    <row r="93" spans="1:11" ht="12.75" customHeight="1" x14ac:dyDescent="0.25">
      <c r="B93" s="40"/>
      <c r="C93" s="40"/>
      <c r="D93" s="40"/>
      <c r="E93" s="40"/>
      <c r="F93" s="40"/>
      <c r="G93" s="41"/>
      <c r="H93" s="40"/>
      <c r="I93" s="41"/>
    </row>
    <row r="94" spans="1:11" s="28" customFormat="1" ht="33.75" customHeight="1" x14ac:dyDescent="0.25">
      <c r="A94" s="15"/>
      <c r="B94" s="40"/>
      <c r="C94" s="40"/>
      <c r="D94" s="40"/>
      <c r="E94" s="40"/>
      <c r="F94" s="40"/>
      <c r="G94" s="41"/>
      <c r="H94" s="40"/>
      <c r="I94" s="41"/>
      <c r="J94" s="6"/>
      <c r="K94" s="6"/>
    </row>
    <row r="95" spans="1:11" ht="12.75" customHeight="1" x14ac:dyDescent="0.25">
      <c r="B95" s="40"/>
      <c r="C95" s="40"/>
      <c r="D95" s="40"/>
      <c r="E95" s="40"/>
      <c r="F95" s="40"/>
      <c r="G95" s="41"/>
      <c r="H95" s="40"/>
      <c r="I95" s="41"/>
    </row>
    <row r="96" spans="1:11" ht="12.75" customHeight="1" x14ac:dyDescent="0.25">
      <c r="B96" s="40"/>
      <c r="C96" s="40"/>
      <c r="D96" s="40"/>
      <c r="E96" s="40"/>
      <c r="F96" s="40"/>
      <c r="G96" s="41"/>
      <c r="H96" s="40"/>
      <c r="I96" s="41"/>
    </row>
    <row r="97" spans="1:253" ht="12.75" customHeight="1" x14ac:dyDescent="0.25">
      <c r="B97" s="40"/>
      <c r="C97" s="40"/>
      <c r="D97" s="40"/>
      <c r="E97" s="40"/>
      <c r="F97" s="40"/>
      <c r="G97" s="41"/>
      <c r="H97" s="40"/>
      <c r="I97" s="41"/>
    </row>
    <row r="98" spans="1:253" s="29" customFormat="1" ht="12" customHeight="1" x14ac:dyDescent="0.25">
      <c r="A98" s="15"/>
      <c r="B98" s="40"/>
      <c r="C98" s="40"/>
      <c r="D98" s="40"/>
      <c r="E98" s="40"/>
      <c r="F98" s="40"/>
      <c r="G98" s="41"/>
      <c r="H98" s="40"/>
      <c r="I98" s="41"/>
      <c r="J98" s="6"/>
      <c r="K98" s="6"/>
    </row>
    <row r="99" spans="1:253" s="1" customFormat="1" ht="12.75" customHeight="1" x14ac:dyDescent="0.25">
      <c r="A99" s="15"/>
      <c r="B99" s="40"/>
      <c r="C99" s="40"/>
      <c r="D99" s="40"/>
      <c r="E99" s="40"/>
      <c r="F99" s="40"/>
      <c r="G99" s="41"/>
      <c r="H99" s="40"/>
      <c r="I99" s="41"/>
      <c r="J99" s="6"/>
      <c r="K99" s="6"/>
    </row>
    <row r="100" spans="1:253" s="29" customFormat="1" ht="17.25" customHeight="1" x14ac:dyDescent="0.25">
      <c r="A100" s="15"/>
      <c r="B100" s="40"/>
      <c r="C100" s="40"/>
      <c r="D100" s="40"/>
      <c r="E100" s="40"/>
      <c r="F100" s="40"/>
      <c r="G100" s="41"/>
      <c r="H100" s="40"/>
      <c r="I100" s="41"/>
      <c r="J100" s="6"/>
      <c r="K100" s="6"/>
    </row>
    <row r="101" spans="1:253" s="6" customFormat="1" ht="33.75" customHeight="1" x14ac:dyDescent="0.25">
      <c r="A101" s="15"/>
      <c r="B101" s="40"/>
      <c r="C101" s="40"/>
      <c r="D101" s="40"/>
      <c r="E101" s="40"/>
      <c r="F101" s="40"/>
      <c r="G101" s="41"/>
      <c r="H101" s="40"/>
      <c r="I101" s="41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</row>
    <row r="102" spans="1:253" s="6" customFormat="1" ht="23.25" customHeight="1" x14ac:dyDescent="0.25">
      <c r="A102" s="15"/>
      <c r="B102" s="40"/>
      <c r="C102" s="40"/>
      <c r="D102" s="40"/>
      <c r="E102" s="40"/>
      <c r="F102" s="40"/>
      <c r="G102" s="41"/>
      <c r="H102" s="40"/>
      <c r="I102" s="41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</row>
    <row r="103" spans="1:253" s="6" customFormat="1" ht="23.25" customHeight="1" x14ac:dyDescent="0.25">
      <c r="A103" s="15"/>
      <c r="B103" s="40"/>
      <c r="C103" s="40"/>
      <c r="D103" s="40"/>
      <c r="E103" s="40"/>
      <c r="F103" s="40"/>
      <c r="G103" s="41"/>
      <c r="H103" s="40"/>
      <c r="I103" s="41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</row>
    <row r="104" spans="1:253" s="1" customFormat="1" ht="33.75" customHeight="1" x14ac:dyDescent="0.25">
      <c r="A104" s="15"/>
      <c r="B104" s="40"/>
      <c r="C104" s="40"/>
      <c r="D104" s="40"/>
      <c r="E104" s="40"/>
      <c r="F104" s="40"/>
      <c r="G104" s="41"/>
      <c r="H104" s="40"/>
      <c r="I104" s="41"/>
      <c r="J104" s="6"/>
      <c r="K104" s="6"/>
    </row>
    <row r="105" spans="1:253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53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53" x14ac:dyDescent="0.25">
      <c r="B107" s="40"/>
      <c r="C107" s="40"/>
      <c r="D107" s="40"/>
      <c r="E107" s="40"/>
      <c r="F107" s="40"/>
      <c r="G107" s="41"/>
      <c r="H107" s="40"/>
      <c r="I107" s="41"/>
    </row>
    <row r="108" spans="1:253" x14ac:dyDescent="0.25">
      <c r="B108" s="40"/>
      <c r="C108" s="40"/>
      <c r="D108" s="40"/>
      <c r="E108" s="40"/>
      <c r="F108" s="40"/>
      <c r="G108" s="41"/>
      <c r="H108" s="40"/>
      <c r="I108" s="41"/>
    </row>
    <row r="109" spans="1:253" x14ac:dyDescent="0.25">
      <c r="B109" s="40"/>
      <c r="C109" s="40"/>
      <c r="D109" s="40"/>
      <c r="E109" s="40"/>
      <c r="F109" s="40"/>
      <c r="G109" s="41"/>
      <c r="H109" s="40"/>
      <c r="I109" s="41"/>
    </row>
    <row r="110" spans="1:253" x14ac:dyDescent="0.25">
      <c r="B110" s="40"/>
      <c r="C110" s="40"/>
      <c r="D110" s="40"/>
      <c r="E110" s="40"/>
      <c r="F110" s="40"/>
      <c r="G110" s="41"/>
      <c r="H110" s="40"/>
      <c r="I110" s="41"/>
    </row>
    <row r="111" spans="1:253" x14ac:dyDescent="0.25">
      <c r="B111" s="40"/>
      <c r="C111" s="40"/>
      <c r="D111" s="40"/>
      <c r="E111" s="40"/>
      <c r="F111" s="40"/>
      <c r="G111" s="41"/>
      <c r="H111" s="40"/>
      <c r="I111" s="41"/>
    </row>
    <row r="112" spans="1:253" x14ac:dyDescent="0.25">
      <c r="B112" s="40"/>
      <c r="C112" s="40"/>
      <c r="D112" s="40"/>
      <c r="E112" s="40"/>
      <c r="F112" s="40"/>
      <c r="G112" s="41"/>
      <c r="H112" s="40"/>
      <c r="I112" s="41"/>
    </row>
    <row r="113" spans="1:11" x14ac:dyDescent="0.25">
      <c r="B113" s="40"/>
      <c r="C113" s="40"/>
      <c r="D113" s="40"/>
      <c r="E113" s="40"/>
      <c r="F113" s="40"/>
      <c r="G113" s="41"/>
      <c r="H113" s="40"/>
      <c r="I113" s="41"/>
    </row>
    <row r="114" spans="1:1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ht="12.75" customHeight="1" x14ac:dyDescent="0.25">
      <c r="B122" s="40"/>
      <c r="C122" s="40"/>
      <c r="D122" s="40"/>
      <c r="E122" s="40"/>
      <c r="F122" s="40"/>
      <c r="G122" s="41"/>
      <c r="H122" s="40"/>
      <c r="I122" s="41"/>
    </row>
    <row r="123" spans="1:11" ht="12.7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s="28" customFormat="1" ht="33.75" customHeight="1" x14ac:dyDescent="0.25">
      <c r="A124" s="15"/>
      <c r="B124" s="40"/>
      <c r="C124" s="40"/>
      <c r="D124" s="40"/>
      <c r="E124" s="40"/>
      <c r="F124" s="40"/>
      <c r="G124" s="41"/>
      <c r="H124" s="40"/>
      <c r="I124" s="41"/>
      <c r="J124" s="6"/>
      <c r="K124" s="6"/>
    </row>
    <row r="125" spans="1:11" ht="12.7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ht="12.75" customHeight="1" x14ac:dyDescent="0.25">
      <c r="B126" s="40"/>
      <c r="C126" s="40"/>
      <c r="D126" s="40"/>
      <c r="E126" s="40"/>
      <c r="F126" s="40"/>
      <c r="G126" s="41"/>
      <c r="H126" s="40"/>
      <c r="I126" s="41"/>
    </row>
    <row r="127" spans="1:11" ht="12.75" customHeight="1" x14ac:dyDescent="0.25">
      <c r="B127" s="40"/>
      <c r="C127" s="40"/>
      <c r="D127" s="40"/>
      <c r="E127" s="40"/>
      <c r="F127" s="40"/>
      <c r="G127" s="41"/>
      <c r="H127" s="40"/>
      <c r="I127" s="41"/>
    </row>
    <row r="128" spans="1:11" s="29" customFormat="1" ht="13.5" customHeight="1" x14ac:dyDescent="0.25">
      <c r="A128" s="15"/>
      <c r="B128" s="40"/>
      <c r="C128" s="40"/>
      <c r="D128" s="40"/>
      <c r="E128" s="40"/>
      <c r="F128" s="40"/>
      <c r="G128" s="41"/>
      <c r="H128" s="40"/>
      <c r="I128" s="41"/>
      <c r="J128" s="6"/>
      <c r="K128" s="6"/>
    </row>
    <row r="129" spans="1:253" s="1" customFormat="1" ht="12.75" customHeight="1" x14ac:dyDescent="0.25">
      <c r="A129" s="15"/>
      <c r="B129" s="40"/>
      <c r="C129" s="40"/>
      <c r="D129" s="40"/>
      <c r="E129" s="40"/>
      <c r="F129" s="40"/>
      <c r="G129" s="41"/>
      <c r="H129" s="40"/>
      <c r="I129" s="41"/>
      <c r="J129" s="6"/>
      <c r="K129" s="6"/>
    </row>
    <row r="130" spans="1:253" s="29" customFormat="1" ht="17.25" customHeight="1" x14ac:dyDescent="0.25">
      <c r="A130" s="15"/>
      <c r="B130" s="40"/>
      <c r="C130" s="40"/>
      <c r="D130" s="40"/>
      <c r="E130" s="40"/>
      <c r="F130" s="40"/>
      <c r="G130" s="41"/>
      <c r="H130" s="40"/>
      <c r="I130" s="41"/>
      <c r="J130" s="6"/>
      <c r="K130" s="6"/>
    </row>
    <row r="131" spans="1:253" s="6" customFormat="1" ht="33.75" customHeight="1" x14ac:dyDescent="0.25">
      <c r="A131" s="15"/>
      <c r="B131" s="40"/>
      <c r="C131" s="40"/>
      <c r="D131" s="40"/>
      <c r="E131" s="40"/>
      <c r="F131" s="40"/>
      <c r="G131" s="41"/>
      <c r="H131" s="40"/>
      <c r="I131" s="41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</row>
    <row r="132" spans="1:253" s="6" customFormat="1" ht="23.25" customHeight="1" x14ac:dyDescent="0.25">
      <c r="A132" s="15"/>
      <c r="B132" s="40"/>
      <c r="C132" s="40"/>
      <c r="D132" s="40"/>
      <c r="E132" s="40"/>
      <c r="F132" s="40"/>
      <c r="G132" s="41"/>
      <c r="H132" s="40"/>
      <c r="I132" s="41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</row>
    <row r="133" spans="1:253" s="6" customFormat="1" ht="23.25" customHeight="1" x14ac:dyDescent="0.25">
      <c r="A133" s="15"/>
      <c r="B133" s="40"/>
      <c r="C133" s="40"/>
      <c r="D133" s="40"/>
      <c r="E133" s="40"/>
      <c r="F133" s="40"/>
      <c r="G133" s="41"/>
      <c r="H133" s="40"/>
      <c r="I133" s="41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</row>
    <row r="134" spans="1:253" s="1" customFormat="1" ht="33.75" customHeight="1" x14ac:dyDescent="0.25">
      <c r="A134" s="15"/>
      <c r="B134" s="40"/>
      <c r="C134" s="40"/>
      <c r="D134" s="40"/>
      <c r="E134" s="40"/>
      <c r="F134" s="40"/>
      <c r="G134" s="41"/>
      <c r="H134" s="40"/>
      <c r="I134" s="41"/>
      <c r="J134" s="6"/>
      <c r="K134" s="6"/>
    </row>
    <row r="135" spans="1:253" ht="12.7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253" ht="12.7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253" ht="12.75" customHeight="1" x14ac:dyDescent="0.25">
      <c r="B137" s="40"/>
      <c r="C137" s="40"/>
      <c r="D137" s="40"/>
      <c r="E137" s="40"/>
      <c r="F137" s="40"/>
      <c r="G137" s="41"/>
      <c r="H137" s="40"/>
      <c r="I137" s="41"/>
    </row>
    <row r="138" spans="1:253" ht="12.7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253" ht="12.75" customHeight="1" x14ac:dyDescent="0.25">
      <c r="B139" s="40"/>
      <c r="C139" s="40"/>
      <c r="D139" s="40"/>
      <c r="E139" s="40"/>
      <c r="F139" s="40"/>
      <c r="G139" s="41"/>
      <c r="H139" s="40"/>
      <c r="I139" s="41"/>
    </row>
    <row r="140" spans="1:253" ht="12.75" customHeight="1" x14ac:dyDescent="0.25">
      <c r="B140" s="40"/>
      <c r="C140" s="40"/>
      <c r="D140" s="40"/>
      <c r="E140" s="40"/>
      <c r="F140" s="40"/>
      <c r="G140" s="41"/>
      <c r="H140" s="40"/>
      <c r="I140" s="41"/>
    </row>
    <row r="141" spans="1:253" ht="12.75" customHeight="1" x14ac:dyDescent="0.25">
      <c r="B141" s="40"/>
      <c r="C141" s="40"/>
      <c r="D141" s="40"/>
      <c r="E141" s="40"/>
      <c r="F141" s="40"/>
      <c r="G141" s="41"/>
      <c r="H141" s="40"/>
      <c r="I141" s="41"/>
    </row>
    <row r="142" spans="1:253" ht="12.75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253" ht="12.75" customHeight="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253" ht="12.75" customHeight="1" x14ac:dyDescent="0.25">
      <c r="B144" s="40"/>
      <c r="C144" s="40"/>
      <c r="D144" s="40"/>
      <c r="E144" s="40"/>
      <c r="F144" s="40"/>
      <c r="G144" s="41"/>
      <c r="H144" s="40"/>
      <c r="I144" s="41"/>
    </row>
    <row r="145" spans="1:11" ht="12.75" customHeight="1" x14ac:dyDescent="0.25">
      <c r="B145" s="40"/>
      <c r="C145" s="40"/>
      <c r="D145" s="40"/>
      <c r="E145" s="40"/>
      <c r="F145" s="40"/>
      <c r="G145" s="41"/>
      <c r="H145" s="40"/>
      <c r="I145" s="41"/>
    </row>
    <row r="146" spans="1:11" ht="12.75" customHeight="1" x14ac:dyDescent="0.25">
      <c r="B146" s="40"/>
      <c r="C146" s="40"/>
      <c r="D146" s="40"/>
      <c r="E146" s="40"/>
      <c r="F146" s="40"/>
      <c r="G146" s="41"/>
      <c r="H146" s="40"/>
      <c r="I146" s="41"/>
    </row>
    <row r="147" spans="1:11" ht="12.75" customHeight="1" x14ac:dyDescent="0.25">
      <c r="B147" s="40"/>
      <c r="C147" s="40"/>
      <c r="D147" s="40"/>
      <c r="E147" s="40"/>
      <c r="F147" s="40"/>
      <c r="G147" s="41"/>
      <c r="H147" s="40"/>
      <c r="I147" s="41"/>
    </row>
    <row r="148" spans="1:11" ht="12.75" customHeight="1" x14ac:dyDescent="0.25">
      <c r="B148" s="40"/>
      <c r="C148" s="40"/>
      <c r="D148" s="40"/>
      <c r="E148" s="40"/>
      <c r="F148" s="40"/>
      <c r="G148" s="41"/>
      <c r="H148" s="40"/>
      <c r="I148" s="41"/>
    </row>
    <row r="149" spans="1:11" ht="12.75" customHeight="1" x14ac:dyDescent="0.25">
      <c r="B149" s="40"/>
      <c r="C149" s="40"/>
      <c r="D149" s="40"/>
      <c r="E149" s="40"/>
      <c r="F149" s="40"/>
      <c r="G149" s="41"/>
      <c r="H149" s="40"/>
      <c r="I149" s="41"/>
    </row>
    <row r="150" spans="1:11" ht="12.75" customHeight="1" x14ac:dyDescent="0.25">
      <c r="B150" s="40"/>
      <c r="C150" s="40"/>
      <c r="D150" s="40"/>
      <c r="E150" s="40"/>
      <c r="F150" s="40"/>
      <c r="G150" s="41"/>
      <c r="H150" s="40"/>
      <c r="I150" s="41"/>
    </row>
    <row r="151" spans="1:11" ht="12.75" customHeight="1" x14ac:dyDescent="0.25">
      <c r="B151" s="40"/>
      <c r="C151" s="40"/>
      <c r="D151" s="40"/>
      <c r="E151" s="40"/>
      <c r="F151" s="40"/>
      <c r="G151" s="41"/>
      <c r="H151" s="40"/>
      <c r="I151" s="41"/>
    </row>
    <row r="152" spans="1:11" ht="12.75" customHeight="1" x14ac:dyDescent="0.25">
      <c r="B152" s="40"/>
      <c r="C152" s="40"/>
      <c r="D152" s="40"/>
      <c r="E152" s="40"/>
      <c r="F152" s="40"/>
      <c r="G152" s="41"/>
      <c r="H152" s="40"/>
      <c r="I152" s="41"/>
    </row>
    <row r="153" spans="1:11" ht="12.75" customHeight="1" x14ac:dyDescent="0.25">
      <c r="B153" s="40"/>
      <c r="C153" s="40"/>
      <c r="D153" s="40"/>
      <c r="E153" s="40"/>
      <c r="F153" s="40"/>
      <c r="G153" s="41"/>
      <c r="H153" s="40"/>
      <c r="I153" s="41"/>
    </row>
    <row r="154" spans="1:11" s="28" customFormat="1" ht="33.75" customHeight="1" x14ac:dyDescent="0.25">
      <c r="A154" s="15"/>
      <c r="B154" s="40"/>
      <c r="C154" s="40"/>
      <c r="D154" s="40"/>
      <c r="E154" s="40"/>
      <c r="F154" s="40"/>
      <c r="G154" s="41"/>
      <c r="H154" s="40"/>
      <c r="I154" s="41"/>
      <c r="J154" s="6"/>
      <c r="K154" s="6"/>
    </row>
    <row r="155" spans="1:11" ht="12.75" customHeight="1" x14ac:dyDescent="0.25">
      <c r="B155" s="40"/>
      <c r="C155" s="40"/>
      <c r="D155" s="40"/>
      <c r="E155" s="40"/>
      <c r="F155" s="40"/>
      <c r="G155" s="41"/>
      <c r="H155" s="40"/>
      <c r="I155" s="41"/>
    </row>
    <row r="156" spans="1:11" ht="12.75" customHeight="1" x14ac:dyDescent="0.25">
      <c r="B156" s="40"/>
      <c r="C156" s="40"/>
      <c r="D156" s="40"/>
      <c r="E156" s="40"/>
      <c r="F156" s="40"/>
      <c r="G156" s="41"/>
      <c r="H156" s="40"/>
      <c r="I156" s="41"/>
    </row>
    <row r="157" spans="1:11" ht="12.75" customHeight="1" x14ac:dyDescent="0.25">
      <c r="B157" s="40"/>
      <c r="C157" s="40"/>
      <c r="D157" s="40"/>
      <c r="E157" s="40"/>
      <c r="F157" s="40"/>
      <c r="G157" s="41"/>
      <c r="H157" s="40"/>
      <c r="I157" s="41"/>
    </row>
    <row r="158" spans="1:11" s="29" customFormat="1" ht="15" customHeight="1" x14ac:dyDescent="0.25">
      <c r="A158" s="15"/>
      <c r="B158" s="40"/>
      <c r="C158" s="40"/>
      <c r="D158" s="40"/>
      <c r="E158" s="40"/>
      <c r="F158" s="40"/>
      <c r="G158" s="41"/>
      <c r="H158" s="40"/>
      <c r="I158" s="41"/>
      <c r="J158" s="6"/>
      <c r="K158" s="6"/>
    </row>
    <row r="159" spans="1:11" ht="7.5" customHeight="1" x14ac:dyDescent="0.25">
      <c r="B159" s="40"/>
      <c r="C159" s="40"/>
      <c r="D159" s="40"/>
      <c r="E159" s="40"/>
      <c r="F159" s="40"/>
      <c r="G159" s="41"/>
      <c r="H159" s="40"/>
      <c r="I159" s="41"/>
    </row>
    <row r="160" spans="1:11" s="42" customFormat="1" ht="10.5" customHeight="1" x14ac:dyDescent="0.25">
      <c r="A160" s="15"/>
      <c r="B160" s="40"/>
      <c r="C160" s="40"/>
      <c r="D160" s="40"/>
      <c r="E160" s="40"/>
      <c r="F160" s="40"/>
      <c r="G160" s="41"/>
      <c r="H160" s="40"/>
      <c r="I160" s="41"/>
      <c r="J160" s="6"/>
      <c r="K160" s="6"/>
    </row>
    <row r="161" spans="1:11" s="42" customFormat="1" ht="10.5" customHeight="1" x14ac:dyDescent="0.25">
      <c r="A161" s="15"/>
      <c r="B161" s="40"/>
      <c r="C161" s="40"/>
      <c r="D161" s="40"/>
      <c r="E161" s="40"/>
      <c r="F161" s="40"/>
      <c r="G161" s="41"/>
      <c r="H161" s="40"/>
      <c r="I161" s="41"/>
      <c r="J161" s="6"/>
      <c r="K161" s="6"/>
    </row>
    <row r="162" spans="1:11" s="42" customFormat="1" ht="10.5" customHeight="1" x14ac:dyDescent="0.25">
      <c r="A162" s="15"/>
      <c r="B162" s="40"/>
      <c r="C162" s="40"/>
      <c r="D162" s="40"/>
      <c r="E162" s="40"/>
      <c r="F162" s="40"/>
      <c r="G162" s="41"/>
      <c r="H162" s="40"/>
      <c r="I162" s="41"/>
      <c r="J162" s="6"/>
      <c r="K162" s="6"/>
    </row>
    <row r="163" spans="1:11" ht="18" customHeight="1" x14ac:dyDescent="0.25">
      <c r="B163" s="40"/>
      <c r="C163" s="40"/>
      <c r="D163" s="40"/>
      <c r="E163" s="40"/>
      <c r="F163" s="40"/>
      <c r="G163" s="41"/>
      <c r="H163" s="40"/>
      <c r="I163" s="41"/>
    </row>
    <row r="164" spans="1:11" x14ac:dyDescent="0.25">
      <c r="B164" s="40"/>
      <c r="C164" s="40"/>
      <c r="D164" s="40"/>
      <c r="E164" s="40"/>
      <c r="F164" s="40"/>
      <c r="G164" s="41"/>
      <c r="H164" s="40"/>
      <c r="I164" s="41"/>
    </row>
    <row r="165" spans="1:11" x14ac:dyDescent="0.25">
      <c r="B165" s="40"/>
      <c r="C165" s="40"/>
      <c r="D165" s="40"/>
      <c r="E165" s="40"/>
      <c r="F165" s="40"/>
      <c r="G165" s="41"/>
      <c r="H165" s="40"/>
      <c r="I165" s="41"/>
    </row>
    <row r="166" spans="1:11" x14ac:dyDescent="0.25">
      <c r="B166" s="40"/>
      <c r="C166" s="40"/>
      <c r="D166" s="40"/>
      <c r="E166" s="40"/>
      <c r="F166" s="40"/>
      <c r="G166" s="41"/>
      <c r="H166" s="40"/>
      <c r="I166" s="41"/>
    </row>
    <row r="167" spans="1:11" x14ac:dyDescent="0.25">
      <c r="B167" s="40"/>
      <c r="C167" s="40"/>
      <c r="D167" s="40"/>
      <c r="E167" s="40"/>
      <c r="F167" s="40"/>
      <c r="G167" s="41"/>
      <c r="H167" s="40"/>
      <c r="I167" s="41"/>
    </row>
    <row r="168" spans="1:11" x14ac:dyDescent="0.25">
      <c r="B168" s="40"/>
      <c r="C168" s="40"/>
      <c r="D168" s="40"/>
      <c r="E168" s="40"/>
      <c r="F168" s="40"/>
      <c r="G168" s="41"/>
      <c r="H168" s="40"/>
      <c r="I168" s="41"/>
    </row>
    <row r="169" spans="1:11" x14ac:dyDescent="0.25">
      <c r="B169" s="40"/>
      <c r="C169" s="40"/>
      <c r="D169" s="40"/>
      <c r="E169" s="40"/>
      <c r="F169" s="40"/>
      <c r="G169" s="41"/>
      <c r="H169" s="40"/>
      <c r="I169" s="41"/>
    </row>
    <row r="170" spans="1:11" x14ac:dyDescent="0.25">
      <c r="B170" s="40"/>
      <c r="C170" s="40"/>
      <c r="D170" s="40"/>
      <c r="E170" s="40"/>
      <c r="F170" s="40"/>
      <c r="G170" s="41"/>
      <c r="H170" s="40"/>
      <c r="I170" s="41"/>
    </row>
    <row r="171" spans="1:11" x14ac:dyDescent="0.25">
      <c r="B171" s="40"/>
      <c r="C171" s="40"/>
      <c r="D171" s="40"/>
      <c r="E171" s="40"/>
      <c r="F171" s="40"/>
      <c r="G171" s="41"/>
      <c r="H171" s="40"/>
      <c r="I171" s="41"/>
    </row>
    <row r="172" spans="1:11" x14ac:dyDescent="0.25">
      <c r="B172" s="40"/>
      <c r="C172" s="40"/>
      <c r="D172" s="40"/>
      <c r="E172" s="40"/>
      <c r="F172" s="40"/>
      <c r="G172" s="41"/>
      <c r="H172" s="40"/>
      <c r="I172" s="41"/>
    </row>
    <row r="173" spans="1:11" x14ac:dyDescent="0.25">
      <c r="B173" s="40"/>
      <c r="C173" s="40"/>
      <c r="D173" s="40"/>
      <c r="E173" s="40"/>
      <c r="F173" s="40"/>
      <c r="G173" s="41"/>
      <c r="H173" s="40"/>
      <c r="I173" s="41"/>
    </row>
    <row r="174" spans="1:11" x14ac:dyDescent="0.25">
      <c r="B174" s="40"/>
      <c r="C174" s="40"/>
      <c r="D174" s="40"/>
      <c r="E174" s="40"/>
      <c r="F174" s="40"/>
      <c r="G174" s="41"/>
      <c r="H174" s="40"/>
      <c r="I174" s="41"/>
    </row>
    <row r="175" spans="1:11" x14ac:dyDescent="0.25">
      <c r="B175" s="40"/>
      <c r="C175" s="40"/>
      <c r="D175" s="40"/>
      <c r="E175" s="40"/>
      <c r="F175" s="40"/>
      <c r="G175" s="41"/>
      <c r="H175" s="40"/>
      <c r="I175" s="41"/>
    </row>
    <row r="176" spans="1:11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x14ac:dyDescent="0.25">
      <c r="B271" s="40"/>
      <c r="C271" s="40"/>
      <c r="D271" s="40"/>
      <c r="E271" s="40"/>
      <c r="F271" s="40"/>
      <c r="G271" s="41"/>
      <c r="H271" s="40"/>
      <c r="I271" s="41"/>
    </row>
    <row r="272" spans="2:9" x14ac:dyDescent="0.25">
      <c r="B272" s="40"/>
      <c r="C272" s="40"/>
      <c r="D272" s="40"/>
      <c r="E272" s="40"/>
      <c r="F272" s="40"/>
      <c r="G272" s="41"/>
      <c r="H272" s="40"/>
      <c r="I272" s="41"/>
    </row>
    <row r="273" spans="2:9" x14ac:dyDescent="0.25">
      <c r="B273" s="40"/>
      <c r="C273" s="40"/>
      <c r="D273" s="40"/>
      <c r="E273" s="40"/>
      <c r="F273" s="40"/>
      <c r="G273" s="41"/>
      <c r="H273" s="40"/>
      <c r="I273" s="41"/>
    </row>
    <row r="274" spans="2:9" x14ac:dyDescent="0.25">
      <c r="B274" s="40"/>
      <c r="C274" s="40"/>
      <c r="D274" s="40"/>
      <c r="E274" s="40"/>
      <c r="F274" s="40"/>
      <c r="G274" s="41"/>
      <c r="H274" s="40"/>
      <c r="I274" s="41"/>
    </row>
    <row r="275" spans="2:9" x14ac:dyDescent="0.25">
      <c r="B275" s="40"/>
      <c r="C275" s="40"/>
      <c r="D275" s="40"/>
      <c r="E275" s="40"/>
      <c r="F275" s="40"/>
      <c r="G275" s="41"/>
      <c r="H275" s="40"/>
      <c r="I275" s="41"/>
    </row>
    <row r="276" spans="2:9" x14ac:dyDescent="0.25">
      <c r="B276" s="40"/>
      <c r="C276" s="40"/>
      <c r="D276" s="40"/>
      <c r="E276" s="40"/>
      <c r="F276" s="40"/>
      <c r="G276" s="41"/>
      <c r="H276" s="40"/>
      <c r="I276" s="41"/>
    </row>
    <row r="277" spans="2:9" x14ac:dyDescent="0.25">
      <c r="B277" s="40"/>
      <c r="C277" s="40"/>
      <c r="D277" s="40"/>
      <c r="E277" s="40"/>
      <c r="F277" s="40"/>
      <c r="G277" s="41"/>
      <c r="H277" s="40"/>
      <c r="I277" s="41"/>
    </row>
    <row r="278" spans="2:9" x14ac:dyDescent="0.25">
      <c r="B278" s="40"/>
      <c r="C278" s="40"/>
      <c r="D278" s="40"/>
      <c r="E278" s="40"/>
      <c r="F278" s="40"/>
      <c r="G278" s="41"/>
      <c r="H278" s="40"/>
      <c r="I278" s="41"/>
    </row>
    <row r="279" spans="2:9" x14ac:dyDescent="0.25">
      <c r="B279" s="40"/>
      <c r="C279" s="40"/>
      <c r="D279" s="40"/>
      <c r="E279" s="40"/>
      <c r="F279" s="40"/>
      <c r="G279" s="41"/>
      <c r="H279" s="40"/>
      <c r="I279" s="41"/>
    </row>
    <row r="280" spans="2:9" x14ac:dyDescent="0.25">
      <c r="B280" s="40"/>
      <c r="C280" s="40"/>
      <c r="D280" s="40"/>
      <c r="E280" s="40"/>
      <c r="F280" s="40"/>
      <c r="G280" s="41"/>
      <c r="H280" s="40"/>
      <c r="I280" s="41"/>
    </row>
    <row r="281" spans="2:9" x14ac:dyDescent="0.25">
      <c r="B281" s="40"/>
      <c r="C281" s="40"/>
      <c r="D281" s="40"/>
      <c r="E281" s="40"/>
      <c r="F281" s="40"/>
      <c r="G281" s="41"/>
      <c r="H281" s="40"/>
      <c r="I281" s="41"/>
    </row>
    <row r="282" spans="2:9" x14ac:dyDescent="0.25">
      <c r="B282" s="40"/>
      <c r="C282" s="40"/>
      <c r="D282" s="40"/>
      <c r="E282" s="40"/>
      <c r="F282" s="40"/>
      <c r="G282" s="41"/>
      <c r="H282" s="40"/>
      <c r="I282" s="41"/>
    </row>
    <row r="283" spans="2:9" x14ac:dyDescent="0.25">
      <c r="B283" s="40"/>
      <c r="C283" s="40"/>
      <c r="D283" s="40"/>
      <c r="E283" s="40"/>
      <c r="F283" s="40"/>
      <c r="G283" s="41"/>
      <c r="H283" s="40"/>
      <c r="I283" s="41"/>
    </row>
    <row r="284" spans="2:9" x14ac:dyDescent="0.25">
      <c r="B284" s="40"/>
      <c r="C284" s="40"/>
      <c r="D284" s="40"/>
      <c r="E284" s="40"/>
      <c r="F284" s="40"/>
      <c r="G284" s="41"/>
      <c r="H284" s="40"/>
      <c r="I284" s="41"/>
    </row>
    <row r="285" spans="2:9" x14ac:dyDescent="0.25">
      <c r="B285" s="40"/>
      <c r="C285" s="40"/>
      <c r="D285" s="40"/>
      <c r="E285" s="40"/>
      <c r="F285" s="40"/>
      <c r="G285" s="41"/>
      <c r="H285" s="40"/>
      <c r="I285" s="41"/>
    </row>
    <row r="286" spans="2:9" x14ac:dyDescent="0.25">
      <c r="B286" s="40"/>
      <c r="C286" s="40"/>
      <c r="D286" s="40"/>
      <c r="E286" s="40"/>
      <c r="F286" s="40"/>
      <c r="G286" s="41"/>
      <c r="H286" s="40"/>
      <c r="I286" s="41"/>
    </row>
    <row r="287" spans="2:9" x14ac:dyDescent="0.25">
      <c r="B287" s="40"/>
      <c r="C287" s="40"/>
      <c r="D287" s="40"/>
      <c r="E287" s="40"/>
      <c r="F287" s="40"/>
      <c r="G287" s="41"/>
      <c r="H287" s="40"/>
      <c r="I287" s="41"/>
    </row>
    <row r="288" spans="2:9" x14ac:dyDescent="0.25">
      <c r="B288" s="40"/>
      <c r="C288" s="40"/>
      <c r="D288" s="40"/>
      <c r="E288" s="40"/>
      <c r="F288" s="40"/>
      <c r="G288" s="41"/>
      <c r="H288" s="40"/>
      <c r="I288" s="41"/>
    </row>
    <row r="289" spans="2:9" x14ac:dyDescent="0.25">
      <c r="B289" s="40"/>
      <c r="C289" s="40"/>
      <c r="D289" s="40"/>
      <c r="E289" s="40"/>
      <c r="F289" s="40"/>
      <c r="G289" s="41"/>
      <c r="H289" s="40"/>
      <c r="I289" s="41"/>
    </row>
    <row r="290" spans="2:9" x14ac:dyDescent="0.25">
      <c r="B290" s="40"/>
      <c r="C290" s="40"/>
      <c r="D290" s="40"/>
      <c r="E290" s="40"/>
      <c r="F290" s="40"/>
      <c r="G290" s="41"/>
      <c r="H290" s="40"/>
      <c r="I290" s="41"/>
    </row>
    <row r="291" spans="2:9" x14ac:dyDescent="0.25">
      <c r="B291" s="40"/>
      <c r="C291" s="40"/>
      <c r="D291" s="40"/>
      <c r="E291" s="40"/>
      <c r="F291" s="40"/>
      <c r="G291" s="41"/>
      <c r="H291" s="40"/>
      <c r="I291" s="41"/>
    </row>
    <row r="292" spans="2:9" x14ac:dyDescent="0.25">
      <c r="B292" s="40"/>
      <c r="C292" s="40"/>
      <c r="D292" s="40"/>
      <c r="E292" s="40"/>
      <c r="F292" s="40"/>
      <c r="G292" s="41"/>
      <c r="H292" s="40"/>
      <c r="I292" s="41"/>
    </row>
  </sheetData>
  <mergeCells count="4">
    <mergeCell ref="A1:I1"/>
    <mergeCell ref="B2:B3"/>
    <mergeCell ref="D2:F2"/>
    <mergeCell ref="A43:I43"/>
  </mergeCells>
  <pageMargins left="0.98425196850393704" right="0.98425196850393704" top="1.0629921259842521" bottom="1.4566929133858268" header="0" footer="0"/>
  <pageSetup paperSize="167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2"/>
  <sheetViews>
    <sheetView zoomScaleNormal="100" zoomScaleSheetLayoutView="100" workbookViewId="0">
      <selection activeCell="A2" sqref="A2"/>
    </sheetView>
  </sheetViews>
  <sheetFormatPr defaultColWidth="6.7109375" defaultRowHeight="12.75" x14ac:dyDescent="0.25"/>
  <cols>
    <col min="1" max="1" width="6.140625" style="15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customWidth="1"/>
    <col min="8" max="8" width="7.5703125" style="15" customWidth="1"/>
    <col min="9" max="9" width="8.42578125" style="43" customWidth="1"/>
    <col min="10" max="10" width="2.85546875" style="6" customWidth="1"/>
    <col min="11" max="11" width="2" style="6" customWidth="1"/>
    <col min="12" max="16" width="6.7109375" style="15"/>
    <col min="17" max="17" width="8" style="15" customWidth="1"/>
    <col min="18" max="16384" width="6.7109375" style="15"/>
  </cols>
  <sheetData>
    <row r="1" spans="1:253" s="1" customFormat="1" ht="14.25" customHeight="1" x14ac:dyDescent="0.2">
      <c r="A1" s="78" t="s">
        <v>240</v>
      </c>
      <c r="B1" s="79"/>
      <c r="C1" s="79"/>
      <c r="D1" s="79"/>
      <c r="E1" s="79"/>
      <c r="F1" s="79"/>
      <c r="G1" s="79"/>
      <c r="H1" s="79"/>
      <c r="I1" s="79"/>
      <c r="J1" s="44"/>
      <c r="K1" s="44"/>
    </row>
    <row r="2" spans="1:253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spans="1:253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s="6" customFormat="1" ht="13.5" customHeight="1" x14ac:dyDescent="0.25">
      <c r="A4" s="23">
        <v>30102</v>
      </c>
      <c r="B4" s="23" t="s">
        <v>105</v>
      </c>
      <c r="C4" s="12">
        <v>91</v>
      </c>
      <c r="D4" s="13">
        <v>53</v>
      </c>
      <c r="E4" s="13">
        <v>46</v>
      </c>
      <c r="F4" s="12">
        <v>99</v>
      </c>
      <c r="G4" s="14">
        <f t="shared" ref="G4:G39" si="0">(F4-C4)/C4*100</f>
        <v>8.791208791208792</v>
      </c>
      <c r="H4" s="73">
        <v>1110</v>
      </c>
      <c r="I4" s="14">
        <f t="shared" ref="I4:I39" si="1">F4/H4*100</f>
        <v>8.9189189189189193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s="6" customFormat="1" ht="13.5" customHeight="1" x14ac:dyDescent="0.25">
      <c r="A5" s="23">
        <v>30103</v>
      </c>
      <c r="B5" s="23" t="s">
        <v>106</v>
      </c>
      <c r="C5" s="12">
        <v>108</v>
      </c>
      <c r="D5" s="57">
        <v>40</v>
      </c>
      <c r="E5" s="57">
        <v>48</v>
      </c>
      <c r="F5" s="12">
        <v>88</v>
      </c>
      <c r="G5" s="14">
        <f t="shared" si="0"/>
        <v>-18.518518518518519</v>
      </c>
      <c r="H5" s="73">
        <v>2134</v>
      </c>
      <c r="I5" s="14">
        <f t="shared" si="1"/>
        <v>4.1237113402061851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s="6" customFormat="1" ht="13.5" customHeight="1" x14ac:dyDescent="0.25">
      <c r="A6" s="23">
        <v>30104</v>
      </c>
      <c r="B6" s="49" t="s">
        <v>107</v>
      </c>
      <c r="C6" s="60">
        <v>143</v>
      </c>
      <c r="D6" s="59">
        <v>59</v>
      </c>
      <c r="E6" s="59">
        <v>67</v>
      </c>
      <c r="F6" s="60">
        <v>126</v>
      </c>
      <c r="G6" s="14">
        <f t="shared" si="0"/>
        <v>-11.888111888111888</v>
      </c>
      <c r="H6" s="73">
        <v>2313</v>
      </c>
      <c r="I6" s="14">
        <f t="shared" si="1"/>
        <v>5.4474708171206228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s="6" customFormat="1" ht="13.5" customHeight="1" x14ac:dyDescent="0.25">
      <c r="A7" s="23">
        <v>30105</v>
      </c>
      <c r="B7" s="49" t="s">
        <v>108</v>
      </c>
      <c r="C7" s="60">
        <v>60</v>
      </c>
      <c r="D7" s="59">
        <v>20</v>
      </c>
      <c r="E7" s="59">
        <v>40</v>
      </c>
      <c r="F7" s="60">
        <v>60</v>
      </c>
      <c r="G7" s="14">
        <f t="shared" si="0"/>
        <v>0</v>
      </c>
      <c r="H7" s="71">
        <v>1268</v>
      </c>
      <c r="I7" s="14">
        <f t="shared" si="1"/>
        <v>4.7318611987381702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</row>
    <row r="8" spans="1:253" s="1" customFormat="1" ht="13.5" customHeight="1" x14ac:dyDescent="0.2">
      <c r="A8" s="23">
        <v>30106</v>
      </c>
      <c r="B8" s="49" t="s">
        <v>109</v>
      </c>
      <c r="C8" s="60">
        <v>89</v>
      </c>
      <c r="D8" s="59">
        <v>39</v>
      </c>
      <c r="E8" s="59">
        <v>56</v>
      </c>
      <c r="F8" s="60">
        <v>95</v>
      </c>
      <c r="G8" s="14">
        <f t="shared" si="0"/>
        <v>6.7415730337078648</v>
      </c>
      <c r="H8" s="71">
        <v>1661</v>
      </c>
      <c r="I8" s="14">
        <f t="shared" si="1"/>
        <v>5.7194461167971102</v>
      </c>
      <c r="J8" s="44"/>
      <c r="K8" s="44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</row>
    <row r="9" spans="1:253" s="1" customFormat="1" ht="13.5" customHeight="1" x14ac:dyDescent="0.2">
      <c r="A9" s="23">
        <v>30107</v>
      </c>
      <c r="B9" s="49" t="s">
        <v>110</v>
      </c>
      <c r="C9" s="60">
        <v>17</v>
      </c>
      <c r="D9" s="59">
        <v>3</v>
      </c>
      <c r="E9" s="59">
        <v>10</v>
      </c>
      <c r="F9" s="60">
        <v>13</v>
      </c>
      <c r="G9" s="14">
        <f t="shared" si="0"/>
        <v>-23.52941176470588</v>
      </c>
      <c r="H9" s="71">
        <v>405</v>
      </c>
      <c r="I9" s="14">
        <f t="shared" si="1"/>
        <v>3.2098765432098766</v>
      </c>
      <c r="J9" s="44"/>
      <c r="K9" s="44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</row>
    <row r="10" spans="1:253" s="1" customFormat="1" ht="13.5" customHeight="1" x14ac:dyDescent="0.2">
      <c r="A10" s="23">
        <v>30108</v>
      </c>
      <c r="B10" s="49" t="s">
        <v>111</v>
      </c>
      <c r="C10" s="60">
        <v>17</v>
      </c>
      <c r="D10" s="59">
        <v>8</v>
      </c>
      <c r="E10" s="59">
        <v>9</v>
      </c>
      <c r="F10" s="60">
        <v>17</v>
      </c>
      <c r="G10" s="14">
        <f t="shared" si="0"/>
        <v>0</v>
      </c>
      <c r="H10" s="71">
        <v>380</v>
      </c>
      <c r="I10" s="14">
        <f t="shared" si="1"/>
        <v>4.4736842105263159</v>
      </c>
      <c r="J10" s="44"/>
      <c r="K10" s="44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</row>
    <row r="11" spans="1:253" s="1" customFormat="1" ht="13.5" customHeight="1" x14ac:dyDescent="0.2">
      <c r="A11" s="23">
        <v>30109</v>
      </c>
      <c r="B11" s="49" t="s">
        <v>112</v>
      </c>
      <c r="C11" s="60">
        <v>276</v>
      </c>
      <c r="D11" s="59">
        <v>117</v>
      </c>
      <c r="E11" s="59">
        <v>140</v>
      </c>
      <c r="F11" s="60">
        <v>257</v>
      </c>
      <c r="G11" s="14">
        <f t="shared" si="0"/>
        <v>-6.8840579710144931</v>
      </c>
      <c r="H11" s="71">
        <v>3766</v>
      </c>
      <c r="I11" s="14">
        <f t="shared" si="1"/>
        <v>6.8242166755177909</v>
      </c>
      <c r="J11" s="44"/>
      <c r="K11" s="44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</row>
    <row r="12" spans="1:253" s="1" customFormat="1" ht="13.5" customHeight="1" x14ac:dyDescent="0.2">
      <c r="A12" s="23">
        <v>30110</v>
      </c>
      <c r="B12" s="49" t="s">
        <v>113</v>
      </c>
      <c r="C12" s="60">
        <v>34</v>
      </c>
      <c r="D12" s="59">
        <v>14</v>
      </c>
      <c r="E12" s="59">
        <v>26</v>
      </c>
      <c r="F12" s="60">
        <v>40</v>
      </c>
      <c r="G12" s="14">
        <f t="shared" si="0"/>
        <v>17.647058823529413</v>
      </c>
      <c r="H12" s="71">
        <v>896</v>
      </c>
      <c r="I12" s="14">
        <f t="shared" si="1"/>
        <v>4.4642857142857144</v>
      </c>
      <c r="J12" s="44"/>
      <c r="K12" s="44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</row>
    <row r="13" spans="1:253" s="1" customFormat="1" ht="13.5" customHeight="1" x14ac:dyDescent="0.2">
      <c r="A13" s="23">
        <v>30111</v>
      </c>
      <c r="B13" s="49" t="s">
        <v>114</v>
      </c>
      <c r="C13" s="60">
        <v>19</v>
      </c>
      <c r="D13" s="59">
        <v>6</v>
      </c>
      <c r="E13" s="59">
        <v>13</v>
      </c>
      <c r="F13" s="60">
        <v>19</v>
      </c>
      <c r="G13" s="14">
        <f t="shared" si="0"/>
        <v>0</v>
      </c>
      <c r="H13" s="73">
        <v>341</v>
      </c>
      <c r="I13" s="14">
        <f t="shared" si="1"/>
        <v>5.5718475073313778</v>
      </c>
      <c r="J13" s="52"/>
      <c r="K13" s="44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</row>
    <row r="14" spans="1:253" s="1" customFormat="1" ht="13.5" customHeight="1" x14ac:dyDescent="0.2">
      <c r="A14" s="23">
        <v>30112</v>
      </c>
      <c r="B14" s="49" t="s">
        <v>115</v>
      </c>
      <c r="C14" s="60">
        <v>33</v>
      </c>
      <c r="D14" s="59">
        <v>7</v>
      </c>
      <c r="E14" s="59">
        <v>12</v>
      </c>
      <c r="F14" s="60">
        <v>19</v>
      </c>
      <c r="G14" s="14">
        <f t="shared" si="0"/>
        <v>-42.424242424242422</v>
      </c>
      <c r="H14" s="73">
        <v>1296</v>
      </c>
      <c r="I14" s="14">
        <f t="shared" si="1"/>
        <v>1.4660493827160492</v>
      </c>
      <c r="J14" s="53"/>
      <c r="K14" s="44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</row>
    <row r="15" spans="1:253" s="1" customFormat="1" ht="13.5" customHeight="1" x14ac:dyDescent="0.2">
      <c r="A15" s="23">
        <v>30113</v>
      </c>
      <c r="B15" s="49" t="s">
        <v>116</v>
      </c>
      <c r="C15" s="60">
        <v>58</v>
      </c>
      <c r="D15" s="59">
        <v>24</v>
      </c>
      <c r="E15" s="59">
        <v>25</v>
      </c>
      <c r="F15" s="60">
        <v>49</v>
      </c>
      <c r="G15" s="14">
        <f t="shared" si="0"/>
        <v>-15.517241379310345</v>
      </c>
      <c r="H15" s="73">
        <v>596</v>
      </c>
      <c r="I15" s="14">
        <f t="shared" si="1"/>
        <v>8.2214765100671148</v>
      </c>
      <c r="J15" s="52"/>
      <c r="K15" s="44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</row>
    <row r="16" spans="1:253" s="1" customFormat="1" ht="13.5" customHeight="1" x14ac:dyDescent="0.2">
      <c r="A16" s="23">
        <v>30114</v>
      </c>
      <c r="B16" s="49" t="s">
        <v>117</v>
      </c>
      <c r="C16" s="60">
        <v>209</v>
      </c>
      <c r="D16" s="59">
        <v>92</v>
      </c>
      <c r="E16" s="59">
        <v>123</v>
      </c>
      <c r="F16" s="60">
        <v>215</v>
      </c>
      <c r="G16" s="14">
        <f t="shared" si="0"/>
        <v>2.8708133971291865</v>
      </c>
      <c r="H16" s="73">
        <v>4045</v>
      </c>
      <c r="I16" s="14">
        <f t="shared" si="1"/>
        <v>5.3152039555006176</v>
      </c>
      <c r="J16" s="52"/>
      <c r="K16" s="44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</row>
    <row r="17" spans="1:253" s="1" customFormat="1" ht="13.5" customHeight="1" x14ac:dyDescent="0.2">
      <c r="A17" s="23">
        <v>30116</v>
      </c>
      <c r="B17" s="49" t="s">
        <v>118</v>
      </c>
      <c r="C17" s="60">
        <v>591</v>
      </c>
      <c r="D17" s="59">
        <v>250</v>
      </c>
      <c r="E17" s="59">
        <v>339</v>
      </c>
      <c r="F17" s="60">
        <v>589</v>
      </c>
      <c r="G17" s="14">
        <f t="shared" si="0"/>
        <v>-0.33840947546531303</v>
      </c>
      <c r="H17" s="73">
        <v>8964</v>
      </c>
      <c r="I17" s="14">
        <f t="shared" si="1"/>
        <v>6.5707273538598843</v>
      </c>
      <c r="J17" s="52"/>
      <c r="K17" s="44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</row>
    <row r="18" spans="1:253" s="1" customFormat="1" ht="13.5" customHeight="1" x14ac:dyDescent="0.2">
      <c r="A18" s="23">
        <v>30117</v>
      </c>
      <c r="B18" s="49" t="s">
        <v>119</v>
      </c>
      <c r="C18" s="60">
        <v>239</v>
      </c>
      <c r="D18" s="59">
        <v>102</v>
      </c>
      <c r="E18" s="59">
        <v>133</v>
      </c>
      <c r="F18" s="60">
        <v>235</v>
      </c>
      <c r="G18" s="14">
        <f t="shared" si="0"/>
        <v>-1.6736401673640167</v>
      </c>
      <c r="H18" s="73">
        <v>4224</v>
      </c>
      <c r="I18" s="14">
        <f t="shared" si="1"/>
        <v>5.5634469696969697</v>
      </c>
      <c r="J18" s="52"/>
      <c r="K18" s="44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</row>
    <row r="19" spans="1:253" s="1" customFormat="1" ht="13.5" customHeight="1" x14ac:dyDescent="0.2">
      <c r="A19" s="23">
        <v>30118</v>
      </c>
      <c r="B19" s="49" t="s">
        <v>120</v>
      </c>
      <c r="C19" s="60">
        <v>863</v>
      </c>
      <c r="D19" s="59">
        <v>375</v>
      </c>
      <c r="E19" s="59">
        <v>484</v>
      </c>
      <c r="F19" s="60">
        <v>859</v>
      </c>
      <c r="G19" s="14">
        <f t="shared" si="0"/>
        <v>-0.46349942062572419</v>
      </c>
      <c r="H19" s="73">
        <v>14981</v>
      </c>
      <c r="I19" s="14">
        <f t="shared" si="1"/>
        <v>5.7339296442160066</v>
      </c>
      <c r="J19" s="52"/>
      <c r="K19" s="44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</row>
    <row r="20" spans="1:253" s="1" customFormat="1" ht="13.5" customHeight="1" x14ac:dyDescent="0.2">
      <c r="A20" s="23">
        <v>30120</v>
      </c>
      <c r="B20" s="49" t="s">
        <v>121</v>
      </c>
      <c r="C20" s="60">
        <v>116</v>
      </c>
      <c r="D20" s="59">
        <v>49</v>
      </c>
      <c r="E20" s="59">
        <v>72</v>
      </c>
      <c r="F20" s="60">
        <v>121</v>
      </c>
      <c r="G20" s="14">
        <f t="shared" si="0"/>
        <v>4.3103448275862073</v>
      </c>
      <c r="H20" s="73">
        <v>2843</v>
      </c>
      <c r="I20" s="14">
        <f t="shared" si="1"/>
        <v>4.2560675342947594</v>
      </c>
      <c r="J20" s="52"/>
      <c r="K20" s="44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</row>
    <row r="21" spans="1:253" s="1" customFormat="1" ht="13.5" customHeight="1" x14ac:dyDescent="0.2">
      <c r="A21" s="23">
        <v>30121</v>
      </c>
      <c r="B21" s="49" t="s">
        <v>122</v>
      </c>
      <c r="C21" s="60">
        <v>303</v>
      </c>
      <c r="D21" s="59">
        <v>105</v>
      </c>
      <c r="E21" s="59">
        <v>204</v>
      </c>
      <c r="F21" s="60">
        <v>309</v>
      </c>
      <c r="G21" s="14">
        <f t="shared" si="0"/>
        <v>1.9801980198019802</v>
      </c>
      <c r="H21" s="73">
        <v>10191</v>
      </c>
      <c r="I21" s="14">
        <f t="shared" si="1"/>
        <v>3.0320871357079775</v>
      </c>
      <c r="J21" s="52"/>
      <c r="K21" s="44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</row>
    <row r="22" spans="1:253" s="1" customFormat="1" ht="13.5" customHeight="1" x14ac:dyDescent="0.2">
      <c r="A22" s="23">
        <v>30122</v>
      </c>
      <c r="B22" s="49" t="s">
        <v>123</v>
      </c>
      <c r="C22" s="60">
        <v>119</v>
      </c>
      <c r="D22" s="59">
        <v>52</v>
      </c>
      <c r="E22" s="59">
        <v>79</v>
      </c>
      <c r="F22" s="60">
        <v>131</v>
      </c>
      <c r="G22" s="14">
        <f t="shared" si="0"/>
        <v>10.084033613445378</v>
      </c>
      <c r="H22" s="73">
        <v>2129</v>
      </c>
      <c r="I22" s="14">
        <f t="shared" si="1"/>
        <v>6.15312353217473</v>
      </c>
      <c r="J22" s="52"/>
      <c r="K22" s="44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</row>
    <row r="23" spans="1:253" s="1" customFormat="1" ht="13.5" customHeight="1" x14ac:dyDescent="0.2">
      <c r="A23" s="23">
        <v>30123</v>
      </c>
      <c r="B23" s="49" t="s">
        <v>124</v>
      </c>
      <c r="C23" s="60">
        <v>138</v>
      </c>
      <c r="D23" s="59">
        <v>74</v>
      </c>
      <c r="E23" s="59">
        <v>80</v>
      </c>
      <c r="F23" s="60">
        <v>154</v>
      </c>
      <c r="G23" s="14">
        <f t="shared" si="0"/>
        <v>11.594202898550725</v>
      </c>
      <c r="H23" s="73">
        <v>2829</v>
      </c>
      <c r="I23" s="14">
        <f t="shared" si="1"/>
        <v>5.4436196535878407</v>
      </c>
      <c r="J23" s="52"/>
      <c r="K23" s="44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</row>
    <row r="24" spans="1:253" s="1" customFormat="1" ht="13.5" customHeight="1" x14ac:dyDescent="0.2">
      <c r="A24" s="23">
        <v>30124</v>
      </c>
      <c r="B24" s="49" t="s">
        <v>125</v>
      </c>
      <c r="C24" s="60">
        <v>88</v>
      </c>
      <c r="D24" s="59">
        <v>31</v>
      </c>
      <c r="E24" s="59">
        <v>64</v>
      </c>
      <c r="F24" s="60">
        <v>95</v>
      </c>
      <c r="G24" s="14">
        <f t="shared" si="0"/>
        <v>7.9545454545454541</v>
      </c>
      <c r="H24" s="73">
        <v>2222</v>
      </c>
      <c r="I24" s="14">
        <f t="shared" si="1"/>
        <v>4.2754275427542749</v>
      </c>
      <c r="J24" s="52"/>
      <c r="K24" s="44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</row>
    <row r="25" spans="1:253" s="1" customFormat="1" ht="13.5" customHeight="1" x14ac:dyDescent="0.2">
      <c r="A25" s="23">
        <v>30125</v>
      </c>
      <c r="B25" s="49" t="s">
        <v>126</v>
      </c>
      <c r="C25" s="60">
        <v>10</v>
      </c>
      <c r="D25" s="59">
        <v>4</v>
      </c>
      <c r="E25" s="59">
        <v>5</v>
      </c>
      <c r="F25" s="60">
        <v>9</v>
      </c>
      <c r="G25" s="14">
        <f t="shared" si="0"/>
        <v>-10</v>
      </c>
      <c r="H25" s="73">
        <v>607</v>
      </c>
      <c r="I25" s="14">
        <f t="shared" si="1"/>
        <v>1.4827018121911038</v>
      </c>
      <c r="J25" s="52"/>
      <c r="K25" s="44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</row>
    <row r="26" spans="1:253" s="1" customFormat="1" ht="13.5" customHeight="1" x14ac:dyDescent="0.2">
      <c r="A26" s="23">
        <v>30126</v>
      </c>
      <c r="B26" s="49" t="s">
        <v>127</v>
      </c>
      <c r="C26" s="60">
        <v>39</v>
      </c>
      <c r="D26" s="59">
        <v>10</v>
      </c>
      <c r="E26" s="59">
        <v>34</v>
      </c>
      <c r="F26" s="60">
        <v>44</v>
      </c>
      <c r="G26" s="14">
        <f t="shared" si="0"/>
        <v>12.820512820512819</v>
      </c>
      <c r="H26" s="73">
        <v>1719</v>
      </c>
      <c r="I26" s="14">
        <f t="shared" si="1"/>
        <v>2.5596276905177429</v>
      </c>
      <c r="J26" s="52"/>
      <c r="K26" s="44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</row>
    <row r="27" spans="1:253" s="1" customFormat="1" ht="13.5" customHeight="1" x14ac:dyDescent="0.2">
      <c r="A27" s="23">
        <v>30127</v>
      </c>
      <c r="B27" s="49" t="s">
        <v>128</v>
      </c>
      <c r="C27" s="60">
        <v>517</v>
      </c>
      <c r="D27" s="59">
        <v>259</v>
      </c>
      <c r="E27" s="59">
        <v>297</v>
      </c>
      <c r="F27" s="60">
        <v>556</v>
      </c>
      <c r="G27" s="14">
        <f t="shared" si="0"/>
        <v>7.5435203094777563</v>
      </c>
      <c r="H27" s="73">
        <v>7687</v>
      </c>
      <c r="I27" s="14">
        <f t="shared" si="1"/>
        <v>7.2329907636269022</v>
      </c>
      <c r="J27" s="52"/>
      <c r="K27" s="44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</row>
    <row r="28" spans="1:253" s="1" customFormat="1" ht="13.5" customHeight="1" x14ac:dyDescent="0.2">
      <c r="A28" s="23">
        <v>30128</v>
      </c>
      <c r="B28" s="49" t="s">
        <v>129</v>
      </c>
      <c r="C28" s="60">
        <v>72</v>
      </c>
      <c r="D28" s="59">
        <v>26</v>
      </c>
      <c r="E28" s="59">
        <v>43</v>
      </c>
      <c r="F28" s="60">
        <v>69</v>
      </c>
      <c r="G28" s="14">
        <f t="shared" si="0"/>
        <v>-4.1666666666666661</v>
      </c>
      <c r="H28" s="73">
        <v>1632</v>
      </c>
      <c r="I28" s="14">
        <f t="shared" si="1"/>
        <v>4.2279411764705888</v>
      </c>
      <c r="J28" s="52"/>
      <c r="K28" s="44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</row>
    <row r="29" spans="1:253" s="1" customFormat="1" ht="13.5" customHeight="1" x14ac:dyDescent="0.2">
      <c r="A29" s="23">
        <v>30129</v>
      </c>
      <c r="B29" s="49" t="s">
        <v>130</v>
      </c>
      <c r="C29" s="60">
        <v>13702</v>
      </c>
      <c r="D29" s="59">
        <v>6455</v>
      </c>
      <c r="E29" s="59">
        <v>7516</v>
      </c>
      <c r="F29" s="60">
        <v>13971</v>
      </c>
      <c r="G29" s="14">
        <f t="shared" si="0"/>
        <v>1.963217048606043</v>
      </c>
      <c r="H29" s="73">
        <v>99518</v>
      </c>
      <c r="I29" s="14">
        <f t="shared" si="1"/>
        <v>14.038666371912619</v>
      </c>
      <c r="J29" s="52"/>
      <c r="K29" s="44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</row>
    <row r="30" spans="1:253" s="28" customFormat="1" ht="13.5" customHeight="1" x14ac:dyDescent="0.2">
      <c r="A30" s="23">
        <v>30130</v>
      </c>
      <c r="B30" s="49" t="s">
        <v>131</v>
      </c>
      <c r="C30" s="60">
        <v>147</v>
      </c>
      <c r="D30" s="59">
        <v>51</v>
      </c>
      <c r="E30" s="59">
        <v>71</v>
      </c>
      <c r="F30" s="60">
        <v>122</v>
      </c>
      <c r="G30" s="14">
        <f t="shared" si="0"/>
        <v>-17.006802721088434</v>
      </c>
      <c r="H30" s="73">
        <v>2725</v>
      </c>
      <c r="I30" s="14">
        <f t="shared" si="1"/>
        <v>4.477064220183486</v>
      </c>
      <c r="J30" s="52"/>
      <c r="K30" s="58"/>
    </row>
    <row r="31" spans="1:253" s="28" customFormat="1" ht="13.5" customHeight="1" x14ac:dyDescent="0.2">
      <c r="A31" s="23">
        <v>30131</v>
      </c>
      <c r="B31" s="49" t="s">
        <v>132</v>
      </c>
      <c r="C31" s="60">
        <v>45</v>
      </c>
      <c r="D31" s="59">
        <v>15</v>
      </c>
      <c r="E31" s="59">
        <v>27</v>
      </c>
      <c r="F31" s="60">
        <v>42</v>
      </c>
      <c r="G31" s="14">
        <f t="shared" si="0"/>
        <v>-6.666666666666667</v>
      </c>
      <c r="H31" s="73">
        <v>2011</v>
      </c>
      <c r="I31" s="14">
        <f t="shared" si="1"/>
        <v>2.0885131775236201</v>
      </c>
      <c r="J31" s="52"/>
      <c r="K31" s="58"/>
      <c r="Q31" s="61"/>
    </row>
    <row r="32" spans="1:253" s="28" customFormat="1" ht="13.5" customHeight="1" x14ac:dyDescent="0.2">
      <c r="A32" s="23">
        <v>30132</v>
      </c>
      <c r="B32" s="49" t="s">
        <v>133</v>
      </c>
      <c r="C32" s="60">
        <v>33</v>
      </c>
      <c r="D32" s="59">
        <v>19</v>
      </c>
      <c r="E32" s="59">
        <v>24</v>
      </c>
      <c r="F32" s="60">
        <v>43</v>
      </c>
      <c r="G32" s="14">
        <f t="shared" si="0"/>
        <v>30.303030303030305</v>
      </c>
      <c r="H32" s="73">
        <v>863</v>
      </c>
      <c r="I32" s="14">
        <f t="shared" si="1"/>
        <v>4.9826187717265356</v>
      </c>
      <c r="J32" s="52"/>
      <c r="K32" s="58"/>
    </row>
    <row r="33" spans="1:253" s="28" customFormat="1" ht="13.5" customHeight="1" x14ac:dyDescent="0.2">
      <c r="A33" s="23">
        <v>30133</v>
      </c>
      <c r="B33" s="23" t="s">
        <v>134</v>
      </c>
      <c r="C33" s="12">
        <v>75</v>
      </c>
      <c r="D33" s="13">
        <v>22</v>
      </c>
      <c r="E33" s="13">
        <v>47</v>
      </c>
      <c r="F33" s="12">
        <v>69</v>
      </c>
      <c r="G33" s="14">
        <f t="shared" si="0"/>
        <v>-8</v>
      </c>
      <c r="H33" s="73">
        <v>2204</v>
      </c>
      <c r="I33" s="14">
        <f t="shared" si="1"/>
        <v>3.1306715063520869</v>
      </c>
      <c r="J33" s="52"/>
      <c r="K33" s="58"/>
    </row>
    <row r="34" spans="1:253" s="28" customFormat="1" ht="13.5" customHeight="1" x14ac:dyDescent="0.2">
      <c r="A34" s="23">
        <v>30134</v>
      </c>
      <c r="B34" s="23" t="s">
        <v>135</v>
      </c>
      <c r="C34" s="12">
        <v>40</v>
      </c>
      <c r="D34" s="13">
        <v>13</v>
      </c>
      <c r="E34" s="13">
        <v>24</v>
      </c>
      <c r="F34" s="12">
        <v>37</v>
      </c>
      <c r="G34" s="14">
        <f t="shared" si="0"/>
        <v>-7.5</v>
      </c>
      <c r="H34" s="73">
        <v>1368</v>
      </c>
      <c r="I34" s="14">
        <f t="shared" si="1"/>
        <v>2.7046783625730995</v>
      </c>
      <c r="J34" s="52"/>
      <c r="K34" s="58"/>
    </row>
    <row r="35" spans="1:253" s="28" customFormat="1" ht="13.5" customHeight="1" x14ac:dyDescent="0.2">
      <c r="A35" s="23">
        <v>30135</v>
      </c>
      <c r="B35" s="23" t="s">
        <v>136</v>
      </c>
      <c r="C35" s="12">
        <v>55</v>
      </c>
      <c r="D35" s="13">
        <v>30</v>
      </c>
      <c r="E35" s="13">
        <v>24</v>
      </c>
      <c r="F35" s="12">
        <v>54</v>
      </c>
      <c r="G35" s="14">
        <f t="shared" si="0"/>
        <v>-1.8181818181818181</v>
      </c>
      <c r="H35" s="73">
        <v>786</v>
      </c>
      <c r="I35" s="14">
        <f t="shared" si="1"/>
        <v>6.8702290076335881</v>
      </c>
      <c r="J35" s="52"/>
      <c r="K35" s="58"/>
    </row>
    <row r="36" spans="1:253" s="28" customFormat="1" ht="13.5" customHeight="1" x14ac:dyDescent="0.2">
      <c r="A36" s="23">
        <v>30136</v>
      </c>
      <c r="B36" s="23" t="s">
        <v>137</v>
      </c>
      <c r="C36" s="12">
        <v>20</v>
      </c>
      <c r="D36" s="13">
        <v>5</v>
      </c>
      <c r="E36" s="13">
        <v>12</v>
      </c>
      <c r="F36" s="12">
        <v>17</v>
      </c>
      <c r="G36" s="14">
        <f t="shared" si="0"/>
        <v>-15</v>
      </c>
      <c r="H36" s="73">
        <v>583</v>
      </c>
      <c r="I36" s="14">
        <f t="shared" si="1"/>
        <v>2.9159519725557463</v>
      </c>
      <c r="J36" s="52"/>
      <c r="K36" s="58"/>
    </row>
    <row r="37" spans="1:253" s="28" customFormat="1" ht="13.5" customHeight="1" x14ac:dyDescent="0.2">
      <c r="A37" s="23">
        <v>30137</v>
      </c>
      <c r="B37" s="49" t="s">
        <v>44</v>
      </c>
      <c r="C37" s="60">
        <v>83</v>
      </c>
      <c r="D37" s="59">
        <v>31</v>
      </c>
      <c r="E37" s="59">
        <v>64</v>
      </c>
      <c r="F37" s="60">
        <v>95</v>
      </c>
      <c r="G37" s="14">
        <f t="shared" si="0"/>
        <v>14.457831325301203</v>
      </c>
      <c r="H37" s="71">
        <v>1773</v>
      </c>
      <c r="I37" s="14">
        <f t="shared" si="1"/>
        <v>5.3581500282007894</v>
      </c>
      <c r="J37" s="52"/>
      <c r="K37" s="58"/>
    </row>
    <row r="38" spans="1:253" s="28" customFormat="1" ht="13.5" customHeight="1" x14ac:dyDescent="0.2">
      <c r="A38" s="23">
        <v>30138</v>
      </c>
      <c r="B38" s="23" t="s">
        <v>223</v>
      </c>
      <c r="C38" s="12">
        <v>73</v>
      </c>
      <c r="D38" s="13">
        <v>33</v>
      </c>
      <c r="E38" s="13">
        <v>42</v>
      </c>
      <c r="F38" s="12">
        <v>75</v>
      </c>
      <c r="G38" s="14">
        <f t="shared" si="0"/>
        <v>2.7397260273972601</v>
      </c>
      <c r="H38" s="73">
        <v>1155</v>
      </c>
      <c r="I38" s="14">
        <f t="shared" si="1"/>
        <v>6.4935064935064926</v>
      </c>
      <c r="J38" s="52"/>
      <c r="K38" s="58"/>
    </row>
    <row r="39" spans="1:253" s="28" customFormat="1" ht="13.5" customHeight="1" x14ac:dyDescent="0.2">
      <c r="A39" s="23">
        <v>30188</v>
      </c>
      <c r="B39" s="23" t="s">
        <v>233</v>
      </c>
      <c r="C39" s="12">
        <v>490</v>
      </c>
      <c r="D39" s="13">
        <v>217</v>
      </c>
      <c r="E39" s="13">
        <v>252</v>
      </c>
      <c r="F39" s="12">
        <v>469</v>
      </c>
      <c r="G39" s="14">
        <f t="shared" si="0"/>
        <v>-4.2857142857142856</v>
      </c>
      <c r="H39" s="73">
        <v>6265</v>
      </c>
      <c r="I39" s="14">
        <f t="shared" si="1"/>
        <v>7.4860335195530734</v>
      </c>
      <c r="J39" s="52"/>
      <c r="K39" s="58"/>
    </row>
    <row r="40" spans="1:253" s="28" customFormat="1" ht="13.5" customHeight="1" x14ac:dyDescent="0.2">
      <c r="A40" s="23">
        <v>30189</v>
      </c>
      <c r="B40" s="23" t="s">
        <v>235</v>
      </c>
      <c r="C40" s="12">
        <v>30</v>
      </c>
      <c r="D40" s="13">
        <v>12</v>
      </c>
      <c r="E40" s="13">
        <v>17</v>
      </c>
      <c r="F40" s="12">
        <v>29</v>
      </c>
      <c r="G40" s="14">
        <f t="shared" ref="G40" si="2">(F40-C40)/C40*100</f>
        <v>-3.3333333333333335</v>
      </c>
      <c r="H40" s="73">
        <v>1315</v>
      </c>
      <c r="I40" s="14">
        <f t="shared" ref="I40" si="3">F40/H40*100</f>
        <v>2.2053231939163496</v>
      </c>
      <c r="J40" s="52"/>
      <c r="K40" s="58"/>
    </row>
    <row r="41" spans="1:253" s="28" customFormat="1" ht="13.5" customHeight="1" x14ac:dyDescent="0.2">
      <c r="A41" s="54" t="s">
        <v>6</v>
      </c>
      <c r="B41" s="54" t="s">
        <v>4</v>
      </c>
      <c r="C41" s="55">
        <f>SUM(C42:C42,'6'!C4:C27)</f>
        <v>12831</v>
      </c>
      <c r="D41" s="56">
        <f>SUM(D42:D42,'6'!D4:D27)</f>
        <v>6952</v>
      </c>
      <c r="E41" s="56">
        <f>SUM(E42:E42,'6'!E4:E27)</f>
        <v>6471</v>
      </c>
      <c r="F41" s="55">
        <f>SUM(F42:F42,'6'!F4:F27)</f>
        <v>13423</v>
      </c>
      <c r="G41" s="48">
        <f t="shared" ref="G41:G42" si="4">(F41-C41)/C41*100</f>
        <v>4.6138258904216345</v>
      </c>
      <c r="H41" s="70">
        <f>SUM(H42:H42,'6'!H4:H27)</f>
        <v>139439</v>
      </c>
      <c r="I41" s="48">
        <f t="shared" ref="I41" si="5">F41/H41*100</f>
        <v>9.6264316296014751</v>
      </c>
      <c r="J41" s="52"/>
      <c r="K41" s="58"/>
    </row>
    <row r="42" spans="1:253" s="28" customFormat="1" ht="13.5" customHeight="1" x14ac:dyDescent="0.2">
      <c r="A42" s="7">
        <v>31001</v>
      </c>
      <c r="B42" s="75" t="s">
        <v>138</v>
      </c>
      <c r="C42" s="76">
        <v>55</v>
      </c>
      <c r="D42" s="77">
        <v>27</v>
      </c>
      <c r="E42" s="77">
        <v>39</v>
      </c>
      <c r="F42" s="76">
        <v>66</v>
      </c>
      <c r="G42" s="33">
        <f t="shared" si="4"/>
        <v>20</v>
      </c>
      <c r="H42" s="72">
        <v>1717</v>
      </c>
      <c r="I42" s="33">
        <f>F42/H42*100</f>
        <v>3.84391380314502</v>
      </c>
      <c r="J42" s="52"/>
      <c r="K42" s="58"/>
    </row>
    <row r="43" spans="1:253" s="6" customFormat="1" ht="13.5" customHeight="1" x14ac:dyDescent="0.25">
      <c r="A43" s="83" t="s">
        <v>226</v>
      </c>
      <c r="B43" s="83"/>
      <c r="C43" s="83"/>
      <c r="D43" s="83"/>
      <c r="E43" s="83"/>
      <c r="F43" s="83"/>
      <c r="G43" s="83"/>
      <c r="H43" s="83"/>
      <c r="I43" s="83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</row>
    <row r="44" spans="1:253" s="1" customFormat="1" ht="33.75" customHeight="1" x14ac:dyDescent="0.25">
      <c r="A44" s="34"/>
      <c r="B44" s="35"/>
      <c r="C44" s="36"/>
      <c r="D44" s="36"/>
      <c r="E44" s="36"/>
      <c r="F44" s="36"/>
      <c r="G44" s="37"/>
      <c r="H44" s="38"/>
      <c r="I44" s="39"/>
      <c r="J44" s="6"/>
      <c r="K44" s="6"/>
    </row>
    <row r="45" spans="1:253" x14ac:dyDescent="0.25">
      <c r="B45" s="40"/>
      <c r="C45" s="40"/>
      <c r="D45" s="40"/>
      <c r="E45" s="40"/>
      <c r="F45" s="40"/>
      <c r="G45" s="41"/>
      <c r="H45" s="40"/>
      <c r="I45" s="41"/>
      <c r="J45" s="15"/>
      <c r="K45" s="15"/>
    </row>
    <row r="46" spans="1:253" x14ac:dyDescent="0.25">
      <c r="A46" s="34"/>
      <c r="B46" s="35"/>
      <c r="C46" s="36"/>
      <c r="D46" s="36"/>
      <c r="E46" s="36"/>
      <c r="F46" s="36"/>
      <c r="G46" s="37"/>
      <c r="H46" s="38"/>
      <c r="I46" s="39"/>
    </row>
    <row r="47" spans="1:253" x14ac:dyDescent="0.25">
      <c r="A47" s="34"/>
      <c r="B47" s="35"/>
      <c r="C47" s="36"/>
      <c r="D47" s="36"/>
      <c r="E47" s="36"/>
      <c r="F47" s="36"/>
      <c r="G47" s="37"/>
      <c r="H47" s="38"/>
      <c r="I47" s="39"/>
    </row>
    <row r="48" spans="1:253" x14ac:dyDescent="0.25">
      <c r="A48" s="34"/>
      <c r="B48" s="35"/>
      <c r="C48" s="36"/>
      <c r="D48" s="36"/>
      <c r="E48" s="36"/>
      <c r="F48" s="36"/>
      <c r="G48" s="37"/>
      <c r="H48" s="38"/>
      <c r="I48" s="39"/>
    </row>
    <row r="49" spans="1:11" x14ac:dyDescent="0.25">
      <c r="B49" s="40"/>
      <c r="C49" s="40"/>
      <c r="D49" s="40"/>
      <c r="E49" s="40"/>
      <c r="F49" s="40"/>
      <c r="G49" s="41"/>
      <c r="H49" s="40"/>
      <c r="I49" s="41"/>
    </row>
    <row r="50" spans="1:11" x14ac:dyDescent="0.25">
      <c r="B50" s="40"/>
      <c r="C50" s="40"/>
      <c r="D50" s="40"/>
      <c r="E50" s="40"/>
      <c r="F50" s="40"/>
      <c r="G50" s="41"/>
      <c r="H50" s="40"/>
      <c r="I50" s="41"/>
    </row>
    <row r="51" spans="1:11" x14ac:dyDescent="0.25">
      <c r="B51" s="40"/>
      <c r="C51" s="40"/>
      <c r="D51" s="40"/>
      <c r="E51" s="40"/>
      <c r="F51" s="40"/>
      <c r="G51" s="41"/>
      <c r="H51" s="40"/>
      <c r="I51" s="41"/>
    </row>
    <row r="52" spans="1:11" x14ac:dyDescent="0.25">
      <c r="B52" s="40"/>
      <c r="C52" s="40"/>
      <c r="D52" s="40"/>
      <c r="E52" s="40"/>
      <c r="F52" s="40"/>
      <c r="G52" s="41"/>
      <c r="H52" s="40"/>
      <c r="I52" s="41"/>
    </row>
    <row r="53" spans="1:11" x14ac:dyDescent="0.25">
      <c r="B53" s="40"/>
      <c r="C53" s="40"/>
      <c r="D53" s="40"/>
      <c r="E53" s="40"/>
      <c r="F53" s="40"/>
      <c r="G53" s="41"/>
      <c r="H53" s="40"/>
      <c r="I53" s="41"/>
    </row>
    <row r="54" spans="1:11" x14ac:dyDescent="0.25">
      <c r="B54" s="40"/>
      <c r="C54" s="40"/>
      <c r="D54" s="40"/>
      <c r="E54" s="40"/>
      <c r="F54" s="40"/>
      <c r="G54" s="41"/>
      <c r="H54" s="40"/>
      <c r="I54" s="41"/>
    </row>
    <row r="55" spans="1:11" x14ac:dyDescent="0.25">
      <c r="B55" s="40"/>
      <c r="C55" s="40"/>
      <c r="D55" s="40"/>
      <c r="E55" s="40"/>
      <c r="F55" s="40"/>
      <c r="G55" s="41"/>
      <c r="H55" s="40"/>
      <c r="I55" s="41"/>
    </row>
    <row r="56" spans="1:11" x14ac:dyDescent="0.25">
      <c r="B56" s="40"/>
      <c r="C56" s="40"/>
      <c r="D56" s="40"/>
      <c r="E56" s="40"/>
      <c r="F56" s="40"/>
      <c r="G56" s="41"/>
      <c r="H56" s="40"/>
      <c r="I56" s="41"/>
    </row>
    <row r="57" spans="1:11" x14ac:dyDescent="0.25">
      <c r="B57" s="40"/>
      <c r="C57" s="40"/>
      <c r="D57" s="40"/>
      <c r="E57" s="40"/>
      <c r="F57" s="40"/>
      <c r="G57" s="41"/>
      <c r="H57" s="40"/>
      <c r="I57" s="41"/>
    </row>
    <row r="58" spans="1:11" x14ac:dyDescent="0.25">
      <c r="B58" s="40"/>
      <c r="C58" s="40"/>
      <c r="D58" s="40"/>
      <c r="E58" s="40"/>
      <c r="F58" s="40"/>
      <c r="G58" s="41"/>
      <c r="H58" s="40"/>
      <c r="I58" s="41"/>
    </row>
    <row r="59" spans="1:11" x14ac:dyDescent="0.25">
      <c r="B59" s="40"/>
      <c r="C59" s="40"/>
      <c r="D59" s="40"/>
      <c r="E59" s="40"/>
      <c r="F59" s="40"/>
      <c r="G59" s="41"/>
      <c r="H59" s="40"/>
      <c r="I59" s="41"/>
    </row>
    <row r="60" spans="1:11" x14ac:dyDescent="0.25">
      <c r="B60" s="40"/>
      <c r="C60" s="40"/>
      <c r="D60" s="40"/>
      <c r="E60" s="40"/>
      <c r="F60" s="40"/>
      <c r="G60" s="41"/>
      <c r="H60" s="40"/>
      <c r="I60" s="41"/>
    </row>
    <row r="61" spans="1:11" ht="12.75" customHeight="1" x14ac:dyDescent="0.25">
      <c r="B61" s="40"/>
      <c r="C61" s="40"/>
      <c r="D61" s="40"/>
      <c r="E61" s="40"/>
      <c r="F61" s="40"/>
      <c r="G61" s="41"/>
      <c r="H61" s="40"/>
      <c r="I61" s="41"/>
    </row>
    <row r="62" spans="1:11" x14ac:dyDescent="0.25">
      <c r="B62" s="40"/>
      <c r="C62" s="40"/>
      <c r="D62" s="40"/>
      <c r="E62" s="40"/>
      <c r="F62" s="40"/>
      <c r="G62" s="41"/>
      <c r="H62" s="40"/>
      <c r="I62" s="41"/>
    </row>
    <row r="63" spans="1:11" ht="12" customHeight="1" x14ac:dyDescent="0.25">
      <c r="B63" s="40"/>
      <c r="C63" s="40"/>
      <c r="D63" s="40"/>
      <c r="E63" s="40"/>
      <c r="F63" s="40"/>
      <c r="G63" s="41"/>
      <c r="H63" s="40"/>
      <c r="I63" s="41"/>
    </row>
    <row r="64" spans="1:11" s="28" customFormat="1" ht="33.75" customHeight="1" x14ac:dyDescent="0.25">
      <c r="A64" s="15"/>
      <c r="B64" s="40"/>
      <c r="C64" s="40"/>
      <c r="D64" s="40"/>
      <c r="E64" s="40"/>
      <c r="F64" s="40"/>
      <c r="G64" s="41"/>
      <c r="H64" s="40"/>
      <c r="I64" s="41"/>
      <c r="J64" s="6"/>
      <c r="K64" s="6"/>
    </row>
    <row r="65" spans="1:253" ht="12.75" customHeight="1" x14ac:dyDescent="0.25">
      <c r="B65" s="40"/>
      <c r="C65" s="40"/>
      <c r="D65" s="40"/>
      <c r="E65" s="40"/>
      <c r="F65" s="40"/>
      <c r="G65" s="41"/>
      <c r="H65" s="40"/>
      <c r="I65" s="41"/>
    </row>
    <row r="66" spans="1:253" ht="12.75" customHeight="1" x14ac:dyDescent="0.25">
      <c r="B66" s="40"/>
      <c r="C66" s="40"/>
      <c r="D66" s="40"/>
      <c r="E66" s="40"/>
      <c r="F66" s="40"/>
      <c r="G66" s="41"/>
      <c r="H66" s="40"/>
      <c r="I66" s="41"/>
    </row>
    <row r="67" spans="1:253" ht="12.75" customHeight="1" x14ac:dyDescent="0.25">
      <c r="B67" s="40"/>
      <c r="C67" s="40"/>
      <c r="D67" s="40"/>
      <c r="E67" s="40"/>
      <c r="F67" s="40"/>
      <c r="G67" s="41"/>
      <c r="H67" s="40"/>
      <c r="I67" s="41"/>
    </row>
    <row r="68" spans="1:253" s="29" customFormat="1" ht="11.25" customHeight="1" x14ac:dyDescent="0.25">
      <c r="A68" s="15"/>
      <c r="B68" s="40"/>
      <c r="C68" s="40"/>
      <c r="D68" s="40"/>
      <c r="E68" s="40"/>
      <c r="F68" s="40"/>
      <c r="G68" s="41"/>
      <c r="H68" s="40"/>
      <c r="I68" s="41"/>
      <c r="J68" s="6"/>
      <c r="K68" s="6"/>
    </row>
    <row r="69" spans="1:253" s="1" customFormat="1" ht="12.75" customHeight="1" x14ac:dyDescent="0.25">
      <c r="A69" s="15"/>
      <c r="B69" s="40"/>
      <c r="C69" s="40"/>
      <c r="D69" s="40"/>
      <c r="E69" s="40"/>
      <c r="F69" s="40"/>
      <c r="G69" s="41"/>
      <c r="H69" s="40"/>
      <c r="I69" s="41"/>
      <c r="J69" s="6"/>
      <c r="K69" s="6"/>
    </row>
    <row r="70" spans="1:253" s="29" customFormat="1" ht="17.25" customHeight="1" x14ac:dyDescent="0.25">
      <c r="A70" s="15"/>
      <c r="B70" s="40"/>
      <c r="C70" s="40"/>
      <c r="D70" s="40"/>
      <c r="E70" s="40"/>
      <c r="F70" s="40"/>
      <c r="G70" s="41"/>
      <c r="H70" s="40"/>
      <c r="I70" s="41"/>
      <c r="J70" s="6"/>
      <c r="K70" s="6"/>
    </row>
    <row r="71" spans="1:253" s="6" customFormat="1" ht="33.75" customHeight="1" x14ac:dyDescent="0.25">
      <c r="A71" s="15"/>
      <c r="B71" s="40"/>
      <c r="C71" s="40"/>
      <c r="D71" s="40"/>
      <c r="E71" s="40"/>
      <c r="F71" s="40"/>
      <c r="G71" s="41"/>
      <c r="H71" s="40"/>
      <c r="I71" s="41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</row>
    <row r="72" spans="1:253" s="6" customFormat="1" ht="23.25" customHeight="1" x14ac:dyDescent="0.25">
      <c r="A72" s="15"/>
      <c r="B72" s="40"/>
      <c r="C72" s="40"/>
      <c r="D72" s="40"/>
      <c r="E72" s="40"/>
      <c r="F72" s="40"/>
      <c r="G72" s="41"/>
      <c r="H72" s="40"/>
      <c r="I72" s="41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</row>
    <row r="73" spans="1:253" s="6" customFormat="1" ht="23.25" customHeight="1" x14ac:dyDescent="0.25">
      <c r="A73" s="15"/>
      <c r="B73" s="40"/>
      <c r="C73" s="40"/>
      <c r="D73" s="40"/>
      <c r="E73" s="40"/>
      <c r="F73" s="40"/>
      <c r="G73" s="41"/>
      <c r="H73" s="40"/>
      <c r="I73" s="4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</row>
    <row r="74" spans="1:253" s="1" customFormat="1" ht="33.75" customHeight="1" x14ac:dyDescent="0.25">
      <c r="A74" s="15"/>
      <c r="B74" s="40"/>
      <c r="C74" s="40"/>
      <c r="D74" s="40"/>
      <c r="E74" s="40"/>
      <c r="F74" s="40"/>
      <c r="G74" s="41"/>
      <c r="H74" s="40"/>
      <c r="I74" s="41"/>
      <c r="J74" s="6"/>
      <c r="K74" s="6"/>
    </row>
    <row r="75" spans="1:253" x14ac:dyDescent="0.25">
      <c r="B75" s="40"/>
      <c r="C75" s="40"/>
      <c r="D75" s="40"/>
      <c r="E75" s="40"/>
      <c r="F75" s="40"/>
      <c r="G75" s="41"/>
      <c r="H75" s="40"/>
      <c r="I75" s="41"/>
    </row>
    <row r="76" spans="1:253" x14ac:dyDescent="0.25">
      <c r="B76" s="40"/>
      <c r="C76" s="40"/>
      <c r="D76" s="40"/>
      <c r="E76" s="40"/>
      <c r="F76" s="40"/>
      <c r="G76" s="41"/>
      <c r="H76" s="40"/>
      <c r="I76" s="41"/>
    </row>
    <row r="77" spans="1:253" x14ac:dyDescent="0.25">
      <c r="B77" s="40"/>
      <c r="C77" s="40"/>
      <c r="D77" s="40"/>
      <c r="E77" s="40"/>
      <c r="F77" s="40"/>
      <c r="G77" s="41"/>
      <c r="H77" s="40"/>
      <c r="I77" s="41"/>
    </row>
    <row r="78" spans="1:253" x14ac:dyDescent="0.25">
      <c r="B78" s="40"/>
      <c r="C78" s="40"/>
      <c r="D78" s="40"/>
      <c r="E78" s="40"/>
      <c r="F78" s="40"/>
      <c r="G78" s="41"/>
      <c r="H78" s="40"/>
      <c r="I78" s="41"/>
    </row>
    <row r="79" spans="1:253" x14ac:dyDescent="0.25">
      <c r="B79" s="40"/>
      <c r="C79" s="40"/>
      <c r="D79" s="40"/>
      <c r="E79" s="40"/>
      <c r="F79" s="40"/>
      <c r="G79" s="41"/>
      <c r="H79" s="40"/>
      <c r="I79" s="41"/>
    </row>
    <row r="80" spans="1:253" x14ac:dyDescent="0.25">
      <c r="B80" s="40"/>
      <c r="C80" s="40"/>
      <c r="D80" s="40"/>
      <c r="E80" s="40"/>
      <c r="F80" s="40"/>
      <c r="G80" s="41"/>
      <c r="H80" s="40"/>
      <c r="I80" s="41"/>
    </row>
    <row r="81" spans="1:11" x14ac:dyDescent="0.25">
      <c r="B81" s="40"/>
      <c r="C81" s="40"/>
      <c r="D81" s="40"/>
      <c r="E81" s="40"/>
      <c r="F81" s="40"/>
      <c r="G81" s="41"/>
      <c r="H81" s="40"/>
      <c r="I81" s="41"/>
    </row>
    <row r="82" spans="1:11" x14ac:dyDescent="0.25">
      <c r="B82" s="40"/>
      <c r="C82" s="40"/>
      <c r="D82" s="40"/>
      <c r="E82" s="40"/>
      <c r="F82" s="40"/>
      <c r="G82" s="41"/>
      <c r="H82" s="40"/>
      <c r="I82" s="41"/>
    </row>
    <row r="83" spans="1:11" x14ac:dyDescent="0.25">
      <c r="B83" s="40"/>
      <c r="C83" s="40"/>
      <c r="D83" s="40"/>
      <c r="E83" s="40"/>
      <c r="F83" s="40"/>
      <c r="G83" s="41"/>
      <c r="H83" s="40"/>
      <c r="I83" s="41"/>
    </row>
    <row r="84" spans="1:11" x14ac:dyDescent="0.25">
      <c r="B84" s="40"/>
      <c r="C84" s="40"/>
      <c r="D84" s="40"/>
      <c r="E84" s="40"/>
      <c r="F84" s="40"/>
      <c r="G84" s="41"/>
      <c r="H84" s="40"/>
      <c r="I84" s="41"/>
    </row>
    <row r="85" spans="1:11" x14ac:dyDescent="0.25">
      <c r="B85" s="40"/>
      <c r="C85" s="40"/>
      <c r="D85" s="40"/>
      <c r="E85" s="40"/>
      <c r="F85" s="40"/>
      <c r="G85" s="41"/>
      <c r="H85" s="40"/>
      <c r="I85" s="41"/>
    </row>
    <row r="86" spans="1:11" x14ac:dyDescent="0.25">
      <c r="B86" s="40"/>
      <c r="C86" s="40"/>
      <c r="D86" s="40"/>
      <c r="E86" s="40"/>
      <c r="F86" s="40"/>
      <c r="G86" s="41"/>
      <c r="H86" s="40"/>
      <c r="I86" s="41"/>
    </row>
    <row r="87" spans="1:11" x14ac:dyDescent="0.25">
      <c r="B87" s="40"/>
      <c r="C87" s="40"/>
      <c r="D87" s="40"/>
      <c r="E87" s="40"/>
      <c r="F87" s="40"/>
      <c r="G87" s="41"/>
      <c r="H87" s="40"/>
      <c r="I87" s="41"/>
    </row>
    <row r="88" spans="1:11" x14ac:dyDescent="0.25">
      <c r="B88" s="40"/>
      <c r="C88" s="40"/>
      <c r="D88" s="40"/>
      <c r="E88" s="40"/>
      <c r="F88" s="40"/>
      <c r="G88" s="41"/>
      <c r="H88" s="40"/>
      <c r="I88" s="41"/>
    </row>
    <row r="89" spans="1:11" x14ac:dyDescent="0.25">
      <c r="B89" s="40"/>
      <c r="C89" s="40"/>
      <c r="D89" s="40"/>
      <c r="E89" s="40"/>
      <c r="F89" s="40"/>
      <c r="G89" s="41"/>
      <c r="H89" s="40"/>
      <c r="I89" s="41"/>
    </row>
    <row r="90" spans="1:11" x14ac:dyDescent="0.25">
      <c r="B90" s="40"/>
      <c r="C90" s="40"/>
      <c r="D90" s="40"/>
      <c r="E90" s="40"/>
      <c r="F90" s="40"/>
      <c r="G90" s="41"/>
      <c r="H90" s="40"/>
      <c r="I90" s="41"/>
    </row>
    <row r="91" spans="1:11" x14ac:dyDescent="0.25">
      <c r="B91" s="40"/>
      <c r="C91" s="40"/>
      <c r="D91" s="40"/>
      <c r="E91" s="40"/>
      <c r="F91" s="40"/>
      <c r="G91" s="41"/>
      <c r="H91" s="40"/>
      <c r="I91" s="41"/>
    </row>
    <row r="92" spans="1:11" ht="12.75" customHeight="1" x14ac:dyDescent="0.25">
      <c r="B92" s="40"/>
      <c r="C92" s="40"/>
      <c r="D92" s="40"/>
      <c r="E92" s="40"/>
      <c r="F92" s="40"/>
      <c r="G92" s="41"/>
      <c r="H92" s="40"/>
      <c r="I92" s="41"/>
    </row>
    <row r="93" spans="1:11" ht="12.75" customHeight="1" x14ac:dyDescent="0.25">
      <c r="B93" s="40"/>
      <c r="C93" s="40"/>
      <c r="D93" s="40"/>
      <c r="E93" s="40"/>
      <c r="F93" s="40"/>
      <c r="G93" s="41"/>
      <c r="H93" s="40"/>
      <c r="I93" s="41"/>
    </row>
    <row r="94" spans="1:11" s="28" customFormat="1" ht="33.75" customHeight="1" x14ac:dyDescent="0.25">
      <c r="A94" s="15"/>
      <c r="B94" s="40"/>
      <c r="C94" s="40"/>
      <c r="D94" s="40"/>
      <c r="E94" s="40"/>
      <c r="F94" s="40"/>
      <c r="G94" s="41"/>
      <c r="H94" s="40"/>
      <c r="I94" s="41"/>
      <c r="J94" s="6"/>
      <c r="K94" s="6"/>
    </row>
    <row r="95" spans="1:11" ht="12.75" customHeight="1" x14ac:dyDescent="0.25">
      <c r="B95" s="40"/>
      <c r="C95" s="40"/>
      <c r="D95" s="40"/>
      <c r="E95" s="40"/>
      <c r="F95" s="40"/>
      <c r="G95" s="41"/>
      <c r="H95" s="40"/>
      <c r="I95" s="41"/>
    </row>
    <row r="96" spans="1:11" ht="12.75" customHeight="1" x14ac:dyDescent="0.25">
      <c r="B96" s="40"/>
      <c r="C96" s="40"/>
      <c r="D96" s="40"/>
      <c r="E96" s="40"/>
      <c r="F96" s="40"/>
      <c r="G96" s="41"/>
      <c r="H96" s="40"/>
      <c r="I96" s="41"/>
    </row>
    <row r="97" spans="1:253" ht="12.75" customHeight="1" x14ac:dyDescent="0.25">
      <c r="B97" s="40"/>
      <c r="C97" s="40"/>
      <c r="D97" s="40"/>
      <c r="E97" s="40"/>
      <c r="F97" s="40"/>
      <c r="G97" s="41"/>
      <c r="H97" s="40"/>
      <c r="I97" s="41"/>
    </row>
    <row r="98" spans="1:253" s="29" customFormat="1" ht="12" customHeight="1" x14ac:dyDescent="0.25">
      <c r="A98" s="15"/>
      <c r="B98" s="40"/>
      <c r="C98" s="40"/>
      <c r="D98" s="40"/>
      <c r="E98" s="40"/>
      <c r="F98" s="40"/>
      <c r="G98" s="41"/>
      <c r="H98" s="40"/>
      <c r="I98" s="41"/>
      <c r="J98" s="6"/>
      <c r="K98" s="6"/>
    </row>
    <row r="99" spans="1:253" s="1" customFormat="1" ht="12.75" customHeight="1" x14ac:dyDescent="0.25">
      <c r="A99" s="15"/>
      <c r="B99" s="40"/>
      <c r="C99" s="40"/>
      <c r="D99" s="40"/>
      <c r="E99" s="40"/>
      <c r="F99" s="40"/>
      <c r="G99" s="41"/>
      <c r="H99" s="40"/>
      <c r="I99" s="41"/>
      <c r="J99" s="6"/>
      <c r="K99" s="6"/>
    </row>
    <row r="100" spans="1:253" s="29" customFormat="1" ht="17.25" customHeight="1" x14ac:dyDescent="0.25">
      <c r="A100" s="15"/>
      <c r="B100" s="40"/>
      <c r="C100" s="40"/>
      <c r="D100" s="40"/>
      <c r="E100" s="40"/>
      <c r="F100" s="40"/>
      <c r="G100" s="41"/>
      <c r="H100" s="40"/>
      <c r="I100" s="41"/>
      <c r="J100" s="6"/>
      <c r="K100" s="6"/>
    </row>
    <row r="101" spans="1:253" s="6" customFormat="1" ht="33.75" customHeight="1" x14ac:dyDescent="0.25">
      <c r="A101" s="15"/>
      <c r="B101" s="40"/>
      <c r="C101" s="40"/>
      <c r="D101" s="40"/>
      <c r="E101" s="40"/>
      <c r="F101" s="40"/>
      <c r="G101" s="41"/>
      <c r="H101" s="40"/>
      <c r="I101" s="41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</row>
    <row r="102" spans="1:253" s="6" customFormat="1" ht="23.25" customHeight="1" x14ac:dyDescent="0.25">
      <c r="A102" s="15"/>
      <c r="B102" s="40"/>
      <c r="C102" s="40"/>
      <c r="D102" s="40"/>
      <c r="E102" s="40"/>
      <c r="F102" s="40"/>
      <c r="G102" s="41"/>
      <c r="H102" s="40"/>
      <c r="I102" s="41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</row>
    <row r="103" spans="1:253" s="6" customFormat="1" ht="23.25" customHeight="1" x14ac:dyDescent="0.25">
      <c r="A103" s="15"/>
      <c r="B103" s="40"/>
      <c r="C103" s="40"/>
      <c r="D103" s="40"/>
      <c r="E103" s="40"/>
      <c r="F103" s="40"/>
      <c r="G103" s="41"/>
      <c r="H103" s="40"/>
      <c r="I103" s="41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</row>
    <row r="104" spans="1:253" s="1" customFormat="1" ht="33.75" customHeight="1" x14ac:dyDescent="0.25">
      <c r="A104" s="15"/>
      <c r="B104" s="40"/>
      <c r="C104" s="40"/>
      <c r="D104" s="40"/>
      <c r="E104" s="40"/>
      <c r="F104" s="40"/>
      <c r="G104" s="41"/>
      <c r="H104" s="40"/>
      <c r="I104" s="41"/>
      <c r="J104" s="6"/>
      <c r="K104" s="6"/>
    </row>
    <row r="105" spans="1:253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53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53" x14ac:dyDescent="0.25">
      <c r="B107" s="40"/>
      <c r="C107" s="40"/>
      <c r="D107" s="40"/>
      <c r="E107" s="40"/>
      <c r="F107" s="40"/>
      <c r="G107" s="41"/>
      <c r="H107" s="40"/>
      <c r="I107" s="41"/>
    </row>
    <row r="108" spans="1:253" x14ac:dyDescent="0.25">
      <c r="B108" s="40"/>
      <c r="C108" s="40"/>
      <c r="D108" s="40"/>
      <c r="E108" s="40"/>
      <c r="F108" s="40"/>
      <c r="G108" s="41"/>
      <c r="H108" s="40"/>
      <c r="I108" s="41"/>
    </row>
    <row r="109" spans="1:253" x14ac:dyDescent="0.25">
      <c r="B109" s="40"/>
      <c r="C109" s="40"/>
      <c r="D109" s="40"/>
      <c r="E109" s="40"/>
      <c r="F109" s="40"/>
      <c r="G109" s="41"/>
      <c r="H109" s="40"/>
      <c r="I109" s="41"/>
    </row>
    <row r="110" spans="1:253" x14ac:dyDescent="0.25">
      <c r="B110" s="40"/>
      <c r="C110" s="40"/>
      <c r="D110" s="40"/>
      <c r="E110" s="40"/>
      <c r="F110" s="40"/>
      <c r="G110" s="41"/>
      <c r="H110" s="40"/>
      <c r="I110" s="41"/>
    </row>
    <row r="111" spans="1:253" x14ac:dyDescent="0.25">
      <c r="B111" s="40"/>
      <c r="C111" s="40"/>
      <c r="D111" s="40"/>
      <c r="E111" s="40"/>
      <c r="F111" s="40"/>
      <c r="G111" s="41"/>
      <c r="H111" s="40"/>
      <c r="I111" s="41"/>
    </row>
    <row r="112" spans="1:253" x14ac:dyDescent="0.25">
      <c r="B112" s="40"/>
      <c r="C112" s="40"/>
      <c r="D112" s="40"/>
      <c r="E112" s="40"/>
      <c r="F112" s="40"/>
      <c r="G112" s="41"/>
      <c r="H112" s="40"/>
      <c r="I112" s="41"/>
    </row>
    <row r="113" spans="1:11" x14ac:dyDescent="0.25">
      <c r="B113" s="40"/>
      <c r="C113" s="40"/>
      <c r="D113" s="40"/>
      <c r="E113" s="40"/>
      <c r="F113" s="40"/>
      <c r="G113" s="41"/>
      <c r="H113" s="40"/>
      <c r="I113" s="41"/>
    </row>
    <row r="114" spans="1:1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ht="12.75" customHeight="1" x14ac:dyDescent="0.25">
      <c r="B122" s="40"/>
      <c r="C122" s="40"/>
      <c r="D122" s="40"/>
      <c r="E122" s="40"/>
      <c r="F122" s="40"/>
      <c r="G122" s="41"/>
      <c r="H122" s="40"/>
      <c r="I122" s="41"/>
    </row>
    <row r="123" spans="1:11" ht="12.7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s="28" customFormat="1" ht="33.75" customHeight="1" x14ac:dyDescent="0.25">
      <c r="A124" s="15"/>
      <c r="B124" s="40"/>
      <c r="C124" s="40"/>
      <c r="D124" s="40"/>
      <c r="E124" s="40"/>
      <c r="F124" s="40"/>
      <c r="G124" s="41"/>
      <c r="H124" s="40"/>
      <c r="I124" s="41"/>
      <c r="J124" s="6"/>
      <c r="K124" s="6"/>
    </row>
    <row r="125" spans="1:11" ht="12.7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ht="12.75" customHeight="1" x14ac:dyDescent="0.25">
      <c r="B126" s="40"/>
      <c r="C126" s="40"/>
      <c r="D126" s="40"/>
      <c r="E126" s="40"/>
      <c r="F126" s="40"/>
      <c r="G126" s="41"/>
      <c r="H126" s="40"/>
      <c r="I126" s="41"/>
    </row>
    <row r="127" spans="1:11" ht="12.75" customHeight="1" x14ac:dyDescent="0.25">
      <c r="B127" s="40"/>
      <c r="C127" s="40"/>
      <c r="D127" s="40"/>
      <c r="E127" s="40"/>
      <c r="F127" s="40"/>
      <c r="G127" s="41"/>
      <c r="H127" s="40"/>
      <c r="I127" s="41"/>
    </row>
    <row r="128" spans="1:11" s="29" customFormat="1" ht="13.5" customHeight="1" x14ac:dyDescent="0.25">
      <c r="A128" s="15"/>
      <c r="B128" s="40"/>
      <c r="C128" s="40"/>
      <c r="D128" s="40"/>
      <c r="E128" s="40"/>
      <c r="F128" s="40"/>
      <c r="G128" s="41"/>
      <c r="H128" s="40"/>
      <c r="I128" s="41"/>
      <c r="J128" s="6"/>
      <c r="K128" s="6"/>
    </row>
    <row r="129" spans="1:253" s="1" customFormat="1" ht="12.75" customHeight="1" x14ac:dyDescent="0.25">
      <c r="A129" s="15"/>
      <c r="B129" s="40"/>
      <c r="C129" s="40"/>
      <c r="D129" s="40"/>
      <c r="E129" s="40"/>
      <c r="F129" s="40"/>
      <c r="G129" s="41"/>
      <c r="H129" s="40"/>
      <c r="I129" s="41"/>
      <c r="J129" s="6"/>
      <c r="K129" s="6"/>
    </row>
    <row r="130" spans="1:253" s="29" customFormat="1" ht="17.25" customHeight="1" x14ac:dyDescent="0.25">
      <c r="A130" s="15"/>
      <c r="B130" s="40"/>
      <c r="C130" s="40"/>
      <c r="D130" s="40"/>
      <c r="E130" s="40"/>
      <c r="F130" s="40"/>
      <c r="G130" s="41"/>
      <c r="H130" s="40"/>
      <c r="I130" s="41"/>
      <c r="J130" s="6"/>
      <c r="K130" s="6"/>
    </row>
    <row r="131" spans="1:253" s="6" customFormat="1" ht="33.75" customHeight="1" x14ac:dyDescent="0.25">
      <c r="A131" s="15"/>
      <c r="B131" s="40"/>
      <c r="C131" s="40"/>
      <c r="D131" s="40"/>
      <c r="E131" s="40"/>
      <c r="F131" s="40"/>
      <c r="G131" s="41"/>
      <c r="H131" s="40"/>
      <c r="I131" s="41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</row>
    <row r="132" spans="1:253" s="6" customFormat="1" ht="23.25" customHeight="1" x14ac:dyDescent="0.25">
      <c r="A132" s="15"/>
      <c r="B132" s="40"/>
      <c r="C132" s="40"/>
      <c r="D132" s="40"/>
      <c r="E132" s="40"/>
      <c r="F132" s="40"/>
      <c r="G132" s="41"/>
      <c r="H132" s="40"/>
      <c r="I132" s="41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</row>
    <row r="133" spans="1:253" s="6" customFormat="1" ht="23.25" customHeight="1" x14ac:dyDescent="0.25">
      <c r="A133" s="15"/>
      <c r="B133" s="40"/>
      <c r="C133" s="40"/>
      <c r="D133" s="40"/>
      <c r="E133" s="40"/>
      <c r="F133" s="40"/>
      <c r="G133" s="41"/>
      <c r="H133" s="40"/>
      <c r="I133" s="41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</row>
    <row r="134" spans="1:253" s="1" customFormat="1" ht="33.75" customHeight="1" x14ac:dyDescent="0.25">
      <c r="A134" s="15"/>
      <c r="B134" s="40"/>
      <c r="C134" s="40"/>
      <c r="D134" s="40"/>
      <c r="E134" s="40"/>
      <c r="F134" s="40"/>
      <c r="G134" s="41"/>
      <c r="H134" s="40"/>
      <c r="I134" s="41"/>
      <c r="J134" s="6"/>
      <c r="K134" s="6"/>
    </row>
    <row r="135" spans="1:253" ht="12.7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253" ht="12.7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253" ht="12.75" customHeight="1" x14ac:dyDescent="0.25">
      <c r="B137" s="40"/>
      <c r="C137" s="40"/>
      <c r="D137" s="40"/>
      <c r="E137" s="40"/>
      <c r="F137" s="40"/>
      <c r="G137" s="41"/>
      <c r="H137" s="40"/>
      <c r="I137" s="41"/>
    </row>
    <row r="138" spans="1:253" ht="12.7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253" ht="12.75" customHeight="1" x14ac:dyDescent="0.25">
      <c r="B139" s="40"/>
      <c r="C139" s="40"/>
      <c r="D139" s="40"/>
      <c r="E139" s="40"/>
      <c r="F139" s="40"/>
      <c r="G139" s="41"/>
      <c r="H139" s="40"/>
      <c r="I139" s="41"/>
    </row>
    <row r="140" spans="1:253" ht="12.75" customHeight="1" x14ac:dyDescent="0.25">
      <c r="B140" s="40"/>
      <c r="C140" s="40"/>
      <c r="D140" s="40"/>
      <c r="E140" s="40"/>
      <c r="F140" s="40"/>
      <c r="G140" s="41"/>
      <c r="H140" s="40"/>
      <c r="I140" s="41"/>
    </row>
    <row r="141" spans="1:253" ht="12.75" customHeight="1" x14ac:dyDescent="0.25">
      <c r="B141" s="40"/>
      <c r="C141" s="40"/>
      <c r="D141" s="40"/>
      <c r="E141" s="40"/>
      <c r="F141" s="40"/>
      <c r="G141" s="41"/>
      <c r="H141" s="40"/>
      <c r="I141" s="41"/>
    </row>
    <row r="142" spans="1:253" ht="12.75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253" ht="12.75" customHeight="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253" ht="12.75" customHeight="1" x14ac:dyDescent="0.25">
      <c r="B144" s="40"/>
      <c r="C144" s="40"/>
      <c r="D144" s="40"/>
      <c r="E144" s="40"/>
      <c r="F144" s="40"/>
      <c r="G144" s="41"/>
      <c r="H144" s="40"/>
      <c r="I144" s="41"/>
    </row>
    <row r="145" spans="1:11" ht="12.75" customHeight="1" x14ac:dyDescent="0.25">
      <c r="B145" s="40"/>
      <c r="C145" s="40"/>
      <c r="D145" s="40"/>
      <c r="E145" s="40"/>
      <c r="F145" s="40"/>
      <c r="G145" s="41"/>
      <c r="H145" s="40"/>
      <c r="I145" s="41"/>
    </row>
    <row r="146" spans="1:11" ht="12.75" customHeight="1" x14ac:dyDescent="0.25">
      <c r="B146" s="40"/>
      <c r="C146" s="40"/>
      <c r="D146" s="40"/>
      <c r="E146" s="40"/>
      <c r="F146" s="40"/>
      <c r="G146" s="41"/>
      <c r="H146" s="40"/>
      <c r="I146" s="41"/>
    </row>
    <row r="147" spans="1:11" ht="12.75" customHeight="1" x14ac:dyDescent="0.25">
      <c r="B147" s="40"/>
      <c r="C147" s="40"/>
      <c r="D147" s="40"/>
      <c r="E147" s="40"/>
      <c r="F147" s="40"/>
      <c r="G147" s="41"/>
      <c r="H147" s="40"/>
      <c r="I147" s="41"/>
    </row>
    <row r="148" spans="1:11" ht="12.75" customHeight="1" x14ac:dyDescent="0.25">
      <c r="B148" s="40"/>
      <c r="C148" s="40"/>
      <c r="D148" s="40"/>
      <c r="E148" s="40"/>
      <c r="F148" s="40"/>
      <c r="G148" s="41"/>
      <c r="H148" s="40"/>
      <c r="I148" s="41"/>
    </row>
    <row r="149" spans="1:11" ht="12.75" customHeight="1" x14ac:dyDescent="0.25">
      <c r="B149" s="40"/>
      <c r="C149" s="40"/>
      <c r="D149" s="40"/>
      <c r="E149" s="40"/>
      <c r="F149" s="40"/>
      <c r="G149" s="41"/>
      <c r="H149" s="40"/>
      <c r="I149" s="41"/>
    </row>
    <row r="150" spans="1:11" ht="12.75" customHeight="1" x14ac:dyDescent="0.25">
      <c r="B150" s="40"/>
      <c r="C150" s="40"/>
      <c r="D150" s="40"/>
      <c r="E150" s="40"/>
      <c r="F150" s="40"/>
      <c r="G150" s="41"/>
      <c r="H150" s="40"/>
      <c r="I150" s="41"/>
    </row>
    <row r="151" spans="1:11" ht="12.75" customHeight="1" x14ac:dyDescent="0.25">
      <c r="B151" s="40"/>
      <c r="C151" s="40"/>
      <c r="D151" s="40"/>
      <c r="E151" s="40"/>
      <c r="F151" s="40"/>
      <c r="G151" s="41"/>
      <c r="H151" s="40"/>
      <c r="I151" s="41"/>
    </row>
    <row r="152" spans="1:11" ht="12.75" customHeight="1" x14ac:dyDescent="0.25">
      <c r="B152" s="40"/>
      <c r="C152" s="40"/>
      <c r="D152" s="40"/>
      <c r="E152" s="40"/>
      <c r="F152" s="40"/>
      <c r="G152" s="41"/>
      <c r="H152" s="40"/>
      <c r="I152" s="41"/>
    </row>
    <row r="153" spans="1:11" ht="12.75" customHeight="1" x14ac:dyDescent="0.25">
      <c r="B153" s="40"/>
      <c r="C153" s="40"/>
      <c r="D153" s="40"/>
      <c r="E153" s="40"/>
      <c r="F153" s="40"/>
      <c r="G153" s="41"/>
      <c r="H153" s="40"/>
      <c r="I153" s="41"/>
    </row>
    <row r="154" spans="1:11" s="28" customFormat="1" ht="33.75" customHeight="1" x14ac:dyDescent="0.25">
      <c r="A154" s="15"/>
      <c r="B154" s="40"/>
      <c r="C154" s="40"/>
      <c r="D154" s="40"/>
      <c r="E154" s="40"/>
      <c r="F154" s="40"/>
      <c r="G154" s="41"/>
      <c r="H154" s="40"/>
      <c r="I154" s="41"/>
      <c r="J154" s="6"/>
      <c r="K154" s="6"/>
    </row>
    <row r="155" spans="1:11" ht="12.75" customHeight="1" x14ac:dyDescent="0.25">
      <c r="B155" s="40"/>
      <c r="C155" s="40"/>
      <c r="D155" s="40"/>
      <c r="E155" s="40"/>
      <c r="F155" s="40"/>
      <c r="G155" s="41"/>
      <c r="H155" s="40"/>
      <c r="I155" s="41"/>
    </row>
    <row r="156" spans="1:11" ht="12.75" customHeight="1" x14ac:dyDescent="0.25">
      <c r="B156" s="40"/>
      <c r="C156" s="40"/>
      <c r="D156" s="40"/>
      <c r="E156" s="40"/>
      <c r="F156" s="40"/>
      <c r="G156" s="41"/>
      <c r="H156" s="40"/>
      <c r="I156" s="41"/>
    </row>
    <row r="157" spans="1:11" ht="12.75" customHeight="1" x14ac:dyDescent="0.25">
      <c r="B157" s="40"/>
      <c r="C157" s="40"/>
      <c r="D157" s="40"/>
      <c r="E157" s="40"/>
      <c r="F157" s="40"/>
      <c r="G157" s="41"/>
      <c r="H157" s="40"/>
      <c r="I157" s="41"/>
    </row>
    <row r="158" spans="1:11" s="29" customFormat="1" ht="15" customHeight="1" x14ac:dyDescent="0.25">
      <c r="A158" s="15"/>
      <c r="B158" s="40"/>
      <c r="C158" s="40"/>
      <c r="D158" s="40"/>
      <c r="E158" s="40"/>
      <c r="F158" s="40"/>
      <c r="G158" s="41"/>
      <c r="H158" s="40"/>
      <c r="I158" s="41"/>
      <c r="J158" s="6"/>
      <c r="K158" s="6"/>
    </row>
    <row r="159" spans="1:11" ht="7.5" customHeight="1" x14ac:dyDescent="0.25">
      <c r="B159" s="40"/>
      <c r="C159" s="40"/>
      <c r="D159" s="40"/>
      <c r="E159" s="40"/>
      <c r="F159" s="40"/>
      <c r="G159" s="41"/>
      <c r="H159" s="40"/>
      <c r="I159" s="41"/>
    </row>
    <row r="160" spans="1:11" s="42" customFormat="1" ht="10.5" customHeight="1" x14ac:dyDescent="0.25">
      <c r="A160" s="15"/>
      <c r="B160" s="40"/>
      <c r="C160" s="40"/>
      <c r="D160" s="40"/>
      <c r="E160" s="40"/>
      <c r="F160" s="40"/>
      <c r="G160" s="41"/>
      <c r="H160" s="40"/>
      <c r="I160" s="41"/>
      <c r="J160" s="6"/>
      <c r="K160" s="6"/>
    </row>
    <row r="161" spans="1:11" s="42" customFormat="1" ht="10.5" customHeight="1" x14ac:dyDescent="0.25">
      <c r="A161" s="15"/>
      <c r="B161" s="40"/>
      <c r="C161" s="40"/>
      <c r="D161" s="40"/>
      <c r="E161" s="40"/>
      <c r="F161" s="40"/>
      <c r="G161" s="41"/>
      <c r="H161" s="40"/>
      <c r="I161" s="41"/>
      <c r="J161" s="6"/>
      <c r="K161" s="6"/>
    </row>
    <row r="162" spans="1:11" s="42" customFormat="1" ht="10.5" customHeight="1" x14ac:dyDescent="0.25">
      <c r="A162" s="15"/>
      <c r="B162" s="40"/>
      <c r="C162" s="40"/>
      <c r="D162" s="40"/>
      <c r="E162" s="40"/>
      <c r="F162" s="40"/>
      <c r="G162" s="41"/>
      <c r="H162" s="40"/>
      <c r="I162" s="41"/>
      <c r="J162" s="6"/>
      <c r="K162" s="6"/>
    </row>
    <row r="163" spans="1:11" ht="18" customHeight="1" x14ac:dyDescent="0.25">
      <c r="B163" s="40"/>
      <c r="C163" s="40"/>
      <c r="D163" s="40"/>
      <c r="E163" s="40"/>
      <c r="F163" s="40"/>
      <c r="G163" s="41"/>
      <c r="H163" s="40"/>
      <c r="I163" s="41"/>
    </row>
    <row r="164" spans="1:11" x14ac:dyDescent="0.25">
      <c r="B164" s="40"/>
      <c r="C164" s="40"/>
      <c r="D164" s="40"/>
      <c r="E164" s="40"/>
      <c r="F164" s="40"/>
      <c r="G164" s="41"/>
      <c r="H164" s="40"/>
      <c r="I164" s="41"/>
    </row>
    <row r="165" spans="1:11" x14ac:dyDescent="0.25">
      <c r="B165" s="40"/>
      <c r="C165" s="40"/>
      <c r="D165" s="40"/>
      <c r="E165" s="40"/>
      <c r="F165" s="40"/>
      <c r="G165" s="41"/>
      <c r="H165" s="40"/>
      <c r="I165" s="41"/>
    </row>
    <row r="166" spans="1:11" x14ac:dyDescent="0.25">
      <c r="B166" s="40"/>
      <c r="C166" s="40"/>
      <c r="D166" s="40"/>
      <c r="E166" s="40"/>
      <c r="F166" s="40"/>
      <c r="G166" s="41"/>
      <c r="H166" s="40"/>
      <c r="I166" s="41"/>
    </row>
    <row r="167" spans="1:11" x14ac:dyDescent="0.25">
      <c r="B167" s="40"/>
      <c r="C167" s="40"/>
      <c r="D167" s="40"/>
      <c r="E167" s="40"/>
      <c r="F167" s="40"/>
      <c r="G167" s="41"/>
      <c r="H167" s="40"/>
      <c r="I167" s="41"/>
    </row>
    <row r="168" spans="1:11" x14ac:dyDescent="0.25">
      <c r="B168" s="40"/>
      <c r="C168" s="40"/>
      <c r="D168" s="40"/>
      <c r="E168" s="40"/>
      <c r="F168" s="40"/>
      <c r="G168" s="41"/>
      <c r="H168" s="40"/>
      <c r="I168" s="41"/>
    </row>
    <row r="169" spans="1:11" x14ac:dyDescent="0.25">
      <c r="B169" s="40"/>
      <c r="C169" s="40"/>
      <c r="D169" s="40"/>
      <c r="E169" s="40"/>
      <c r="F169" s="40"/>
      <c r="G169" s="41"/>
      <c r="H169" s="40"/>
      <c r="I169" s="41"/>
    </row>
    <row r="170" spans="1:11" x14ac:dyDescent="0.25">
      <c r="B170" s="40"/>
      <c r="C170" s="40"/>
      <c r="D170" s="40"/>
      <c r="E170" s="40"/>
      <c r="F170" s="40"/>
      <c r="G170" s="41"/>
      <c r="H170" s="40"/>
      <c r="I170" s="41"/>
    </row>
    <row r="171" spans="1:11" x14ac:dyDescent="0.25">
      <c r="B171" s="40"/>
      <c r="C171" s="40"/>
      <c r="D171" s="40"/>
      <c r="E171" s="40"/>
      <c r="F171" s="40"/>
      <c r="G171" s="41"/>
      <c r="H171" s="40"/>
      <c r="I171" s="41"/>
    </row>
    <row r="172" spans="1:11" x14ac:dyDescent="0.25">
      <c r="B172" s="40"/>
      <c r="C172" s="40"/>
      <c r="D172" s="40"/>
      <c r="E172" s="40"/>
      <c r="F172" s="40"/>
      <c r="G172" s="41"/>
      <c r="H172" s="40"/>
      <c r="I172" s="41"/>
    </row>
    <row r="173" spans="1:11" x14ac:dyDescent="0.25">
      <c r="B173" s="40"/>
      <c r="C173" s="40"/>
      <c r="D173" s="40"/>
      <c r="E173" s="40"/>
      <c r="F173" s="40"/>
      <c r="G173" s="41"/>
      <c r="H173" s="40"/>
      <c r="I173" s="41"/>
    </row>
    <row r="174" spans="1:11" x14ac:dyDescent="0.25">
      <c r="B174" s="40"/>
      <c r="C174" s="40"/>
      <c r="D174" s="40"/>
      <c r="E174" s="40"/>
      <c r="F174" s="40"/>
      <c r="G174" s="41"/>
      <c r="H174" s="40"/>
      <c r="I174" s="41"/>
    </row>
    <row r="175" spans="1:11" x14ac:dyDescent="0.25">
      <c r="B175" s="40"/>
      <c r="C175" s="40"/>
      <c r="D175" s="40"/>
      <c r="E175" s="40"/>
      <c r="F175" s="40"/>
      <c r="G175" s="41"/>
      <c r="H175" s="40"/>
      <c r="I175" s="41"/>
    </row>
    <row r="176" spans="1:11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x14ac:dyDescent="0.25">
      <c r="B271" s="40"/>
      <c r="C271" s="40"/>
      <c r="D271" s="40"/>
      <c r="E271" s="40"/>
      <c r="F271" s="40"/>
      <c r="G271" s="41"/>
      <c r="H271" s="40"/>
      <c r="I271" s="41"/>
    </row>
    <row r="272" spans="2:9" x14ac:dyDescent="0.25">
      <c r="B272" s="40"/>
      <c r="C272" s="40"/>
      <c r="D272" s="40"/>
      <c r="E272" s="40"/>
      <c r="F272" s="40"/>
      <c r="G272" s="41"/>
      <c r="H272" s="40"/>
      <c r="I272" s="41"/>
    </row>
    <row r="273" spans="2:9" x14ac:dyDescent="0.25">
      <c r="B273" s="40"/>
      <c r="C273" s="40"/>
      <c r="D273" s="40"/>
      <c r="E273" s="40"/>
      <c r="F273" s="40"/>
      <c r="G273" s="41"/>
      <c r="H273" s="40"/>
      <c r="I273" s="41"/>
    </row>
    <row r="274" spans="2:9" x14ac:dyDescent="0.25">
      <c r="B274" s="40"/>
      <c r="C274" s="40"/>
      <c r="D274" s="40"/>
      <c r="E274" s="40"/>
      <c r="F274" s="40"/>
      <c r="G274" s="41"/>
      <c r="H274" s="40"/>
      <c r="I274" s="41"/>
    </row>
    <row r="275" spans="2:9" x14ac:dyDescent="0.25">
      <c r="B275" s="40"/>
      <c r="C275" s="40"/>
      <c r="D275" s="40"/>
      <c r="E275" s="40"/>
      <c r="F275" s="40"/>
      <c r="G275" s="41"/>
      <c r="H275" s="40"/>
      <c r="I275" s="41"/>
    </row>
    <row r="276" spans="2:9" x14ac:dyDescent="0.25">
      <c r="B276" s="40"/>
      <c r="C276" s="40"/>
      <c r="D276" s="40"/>
      <c r="E276" s="40"/>
      <c r="F276" s="40"/>
      <c r="G276" s="41"/>
      <c r="H276" s="40"/>
      <c r="I276" s="41"/>
    </row>
    <row r="277" spans="2:9" x14ac:dyDescent="0.25">
      <c r="B277" s="40"/>
      <c r="C277" s="40"/>
      <c r="D277" s="40"/>
      <c r="E277" s="40"/>
      <c r="F277" s="40"/>
      <c r="G277" s="41"/>
      <c r="H277" s="40"/>
      <c r="I277" s="41"/>
    </row>
    <row r="278" spans="2:9" x14ac:dyDescent="0.25">
      <c r="B278" s="40"/>
      <c r="C278" s="40"/>
      <c r="D278" s="40"/>
      <c r="E278" s="40"/>
      <c r="F278" s="40"/>
      <c r="G278" s="41"/>
      <c r="H278" s="40"/>
      <c r="I278" s="41"/>
    </row>
    <row r="279" spans="2:9" x14ac:dyDescent="0.25">
      <c r="B279" s="40"/>
      <c r="C279" s="40"/>
      <c r="D279" s="40"/>
      <c r="E279" s="40"/>
      <c r="F279" s="40"/>
      <c r="G279" s="41"/>
      <c r="H279" s="40"/>
      <c r="I279" s="41"/>
    </row>
    <row r="280" spans="2:9" x14ac:dyDescent="0.25">
      <c r="B280" s="40"/>
      <c r="C280" s="40"/>
      <c r="D280" s="40"/>
      <c r="E280" s="40"/>
      <c r="F280" s="40"/>
      <c r="G280" s="41"/>
      <c r="H280" s="40"/>
      <c r="I280" s="41"/>
    </row>
    <row r="281" spans="2:9" x14ac:dyDescent="0.25">
      <c r="B281" s="40"/>
      <c r="C281" s="40"/>
      <c r="D281" s="40"/>
      <c r="E281" s="40"/>
      <c r="F281" s="40"/>
      <c r="G281" s="41"/>
      <c r="H281" s="40"/>
      <c r="I281" s="41"/>
    </row>
    <row r="282" spans="2:9" x14ac:dyDescent="0.25">
      <c r="B282" s="40"/>
      <c r="C282" s="40"/>
      <c r="D282" s="40"/>
      <c r="E282" s="40"/>
      <c r="F282" s="40"/>
      <c r="G282" s="41"/>
      <c r="H282" s="40"/>
      <c r="I282" s="41"/>
    </row>
    <row r="283" spans="2:9" x14ac:dyDescent="0.25">
      <c r="B283" s="40"/>
      <c r="C283" s="40"/>
      <c r="D283" s="40"/>
      <c r="E283" s="40"/>
      <c r="F283" s="40"/>
      <c r="G283" s="41"/>
      <c r="H283" s="40"/>
      <c r="I283" s="41"/>
    </row>
    <row r="284" spans="2:9" x14ac:dyDescent="0.25">
      <c r="B284" s="40"/>
      <c r="C284" s="40"/>
      <c r="D284" s="40"/>
      <c r="E284" s="40"/>
      <c r="F284" s="40"/>
      <c r="G284" s="41"/>
      <c r="H284" s="40"/>
      <c r="I284" s="41"/>
    </row>
    <row r="285" spans="2:9" x14ac:dyDescent="0.25">
      <c r="B285" s="40"/>
      <c r="C285" s="40"/>
      <c r="D285" s="40"/>
      <c r="E285" s="40"/>
      <c r="F285" s="40"/>
      <c r="G285" s="41"/>
      <c r="H285" s="40"/>
      <c r="I285" s="41"/>
    </row>
    <row r="286" spans="2:9" x14ac:dyDescent="0.25">
      <c r="B286" s="40"/>
      <c r="C286" s="40"/>
      <c r="D286" s="40"/>
      <c r="E286" s="40"/>
      <c r="F286" s="40"/>
      <c r="G286" s="41"/>
      <c r="H286" s="40"/>
      <c r="I286" s="41"/>
    </row>
    <row r="287" spans="2:9" x14ac:dyDescent="0.25">
      <c r="B287" s="40"/>
      <c r="C287" s="40"/>
      <c r="D287" s="40"/>
      <c r="E287" s="40"/>
      <c r="F287" s="40"/>
      <c r="G287" s="41"/>
      <c r="H287" s="40"/>
      <c r="I287" s="41"/>
    </row>
    <row r="288" spans="2:9" x14ac:dyDescent="0.25">
      <c r="B288" s="40"/>
      <c r="C288" s="40"/>
      <c r="D288" s="40"/>
      <c r="E288" s="40"/>
      <c r="F288" s="40"/>
      <c r="G288" s="41"/>
      <c r="H288" s="40"/>
      <c r="I288" s="41"/>
    </row>
    <row r="289" spans="2:9" x14ac:dyDescent="0.25">
      <c r="B289" s="40"/>
      <c r="C289" s="40"/>
      <c r="D289" s="40"/>
      <c r="E289" s="40"/>
      <c r="F289" s="40"/>
      <c r="G289" s="41"/>
      <c r="H289" s="40"/>
      <c r="I289" s="41"/>
    </row>
    <row r="290" spans="2:9" x14ac:dyDescent="0.25">
      <c r="B290" s="40"/>
      <c r="C290" s="40"/>
      <c r="D290" s="40"/>
      <c r="E290" s="40"/>
      <c r="F290" s="40"/>
      <c r="G290" s="41"/>
      <c r="H290" s="40"/>
      <c r="I290" s="41"/>
    </row>
    <row r="291" spans="2:9" x14ac:dyDescent="0.25">
      <c r="B291" s="40"/>
      <c r="C291" s="40"/>
      <c r="D291" s="40"/>
      <c r="E291" s="40"/>
      <c r="F291" s="40"/>
      <c r="G291" s="41"/>
      <c r="H291" s="40"/>
      <c r="I291" s="41"/>
    </row>
    <row r="292" spans="2:9" x14ac:dyDescent="0.25">
      <c r="B292" s="40"/>
      <c r="C292" s="40"/>
      <c r="D292" s="40"/>
      <c r="E292" s="40"/>
      <c r="F292" s="40"/>
      <c r="G292" s="41"/>
      <c r="H292" s="40"/>
      <c r="I292" s="41"/>
    </row>
  </sheetData>
  <mergeCells count="4">
    <mergeCell ref="A1:I1"/>
    <mergeCell ref="B2:B3"/>
    <mergeCell ref="D2:F2"/>
    <mergeCell ref="A43:I43"/>
  </mergeCells>
  <pageMargins left="0.98425196850393704" right="0.98425196850393704" top="1.0629921259842521" bottom="1.4566929133858268" header="0" footer="0"/>
  <pageSetup paperSize="13"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71"/>
  <sheetViews>
    <sheetView tabSelected="1" zoomScaleNormal="100" zoomScaleSheetLayoutView="100" workbookViewId="0">
      <selection activeCell="A2" sqref="A2"/>
    </sheetView>
  </sheetViews>
  <sheetFormatPr defaultColWidth="6.7109375" defaultRowHeight="12.75" x14ac:dyDescent="0.25"/>
  <cols>
    <col min="1" max="1" width="6.140625" style="15" bestFit="1" customWidth="1"/>
    <col min="2" max="2" width="16.5703125" style="15" customWidth="1"/>
    <col min="3" max="3" width="6.5703125" style="15" customWidth="1"/>
    <col min="4" max="5" width="5.7109375" style="15" customWidth="1"/>
    <col min="6" max="6" width="6.42578125" style="15" customWidth="1"/>
    <col min="7" max="7" width="6.85546875" style="43" customWidth="1"/>
    <col min="8" max="8" width="7.5703125" style="15" bestFit="1" customWidth="1"/>
    <col min="9" max="9" width="8.42578125" style="43" customWidth="1"/>
    <col min="10" max="10" width="2.85546875" style="15" customWidth="1"/>
    <col min="11" max="11" width="4.85546875" style="15" customWidth="1"/>
    <col min="12" max="16384" width="6.7109375" style="15"/>
  </cols>
  <sheetData>
    <row r="1" spans="1:253" s="1" customFormat="1" ht="14.25" customHeight="1" x14ac:dyDescent="0.2">
      <c r="A1" s="78" t="s">
        <v>240</v>
      </c>
      <c r="B1" s="79"/>
      <c r="C1" s="79"/>
      <c r="D1" s="79"/>
      <c r="E1" s="79"/>
      <c r="F1" s="79"/>
      <c r="G1" s="79"/>
      <c r="H1" s="79"/>
      <c r="I1" s="79"/>
      <c r="J1" s="44"/>
      <c r="K1" s="44"/>
    </row>
    <row r="2" spans="1:253" s="6" customFormat="1" ht="13.5" customHeight="1" x14ac:dyDescent="0.25">
      <c r="A2" s="2" t="s">
        <v>0</v>
      </c>
      <c r="B2" s="80" t="s">
        <v>219</v>
      </c>
      <c r="C2" s="3" t="s">
        <v>236</v>
      </c>
      <c r="D2" s="82" t="s">
        <v>237</v>
      </c>
      <c r="E2" s="82"/>
      <c r="F2" s="82"/>
      <c r="G2" s="4" t="s">
        <v>224</v>
      </c>
      <c r="H2" s="4" t="s">
        <v>232</v>
      </c>
      <c r="I2" s="4" t="s">
        <v>221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spans="1:253" s="6" customFormat="1" ht="13.5" customHeight="1" x14ac:dyDescent="0.25">
      <c r="A3" s="7" t="s">
        <v>1</v>
      </c>
      <c r="B3" s="81"/>
      <c r="C3" s="8" t="s">
        <v>220</v>
      </c>
      <c r="D3" s="9" t="s">
        <v>227</v>
      </c>
      <c r="E3" s="9" t="s">
        <v>228</v>
      </c>
      <c r="F3" s="8" t="s">
        <v>220</v>
      </c>
      <c r="G3" s="10" t="s">
        <v>238</v>
      </c>
      <c r="H3" s="9" t="s">
        <v>217</v>
      </c>
      <c r="I3" s="9" t="s">
        <v>218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s="6" customFormat="1" ht="13.5" customHeight="1" x14ac:dyDescent="0.25">
      <c r="A4" s="23">
        <v>31002</v>
      </c>
      <c r="B4" s="49" t="s">
        <v>139</v>
      </c>
      <c r="C4" s="60">
        <v>409</v>
      </c>
      <c r="D4" s="59">
        <v>207</v>
      </c>
      <c r="E4" s="59">
        <v>215</v>
      </c>
      <c r="F4" s="60">
        <v>422</v>
      </c>
      <c r="G4" s="14">
        <f t="shared" ref="G4" si="0">(F4-C4)/C4*100</f>
        <v>3.1784841075794623</v>
      </c>
      <c r="H4" s="73">
        <v>7347</v>
      </c>
      <c r="I4" s="14">
        <f t="shared" ref="I4" si="1">F4/H4*100</f>
        <v>5.7438410235470254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s="6" customFormat="1" ht="13.5" customHeight="1" x14ac:dyDescent="0.25">
      <c r="A5" s="23">
        <v>31003</v>
      </c>
      <c r="B5" s="49" t="s">
        <v>140</v>
      </c>
      <c r="C5" s="60">
        <v>16</v>
      </c>
      <c r="D5" s="59">
        <v>3</v>
      </c>
      <c r="E5" s="59">
        <v>16</v>
      </c>
      <c r="F5" s="60">
        <v>19</v>
      </c>
      <c r="G5" s="14">
        <f t="shared" ref="G5" si="2">(F5-C5)/C5*100</f>
        <v>18.75</v>
      </c>
      <c r="H5" s="73">
        <v>1385</v>
      </c>
      <c r="I5" s="14">
        <f t="shared" ref="I5" si="3">F5/H5*100</f>
        <v>1.371841155234657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s="6" customFormat="1" ht="13.5" customHeight="1" x14ac:dyDescent="0.25">
      <c r="A6" s="23">
        <v>31004</v>
      </c>
      <c r="B6" s="49" t="s">
        <v>141</v>
      </c>
      <c r="C6" s="60">
        <v>12</v>
      </c>
      <c r="D6" s="59">
        <v>5</v>
      </c>
      <c r="E6" s="59">
        <v>7</v>
      </c>
      <c r="F6" s="60">
        <v>12</v>
      </c>
      <c r="G6" s="14">
        <f t="shared" ref="G6:G7" si="4">(F6-C6)/C6*100</f>
        <v>0</v>
      </c>
      <c r="H6" s="73">
        <v>347</v>
      </c>
      <c r="I6" s="14">
        <f t="shared" ref="I6:I7" si="5">F6/H6*100</f>
        <v>3.4582132564841501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s="6" customFormat="1" ht="13.5" customHeight="1" x14ac:dyDescent="0.25">
      <c r="A7" s="23">
        <v>31005</v>
      </c>
      <c r="B7" s="49" t="s">
        <v>142</v>
      </c>
      <c r="C7" s="60">
        <v>65</v>
      </c>
      <c r="D7" s="59">
        <v>31</v>
      </c>
      <c r="E7" s="59">
        <v>37</v>
      </c>
      <c r="F7" s="60">
        <v>68</v>
      </c>
      <c r="G7" s="14">
        <f t="shared" si="4"/>
        <v>4.6153846153846159</v>
      </c>
      <c r="H7" s="73">
        <v>1717</v>
      </c>
      <c r="I7" s="14">
        <f t="shared" si="5"/>
        <v>3.9603960396039604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</row>
    <row r="8" spans="1:253" s="6" customFormat="1" ht="13.5" customHeight="1" x14ac:dyDescent="0.25">
      <c r="A8" s="23">
        <v>31006</v>
      </c>
      <c r="B8" s="49" t="s">
        <v>143</v>
      </c>
      <c r="C8" s="60">
        <v>151</v>
      </c>
      <c r="D8" s="59">
        <v>61</v>
      </c>
      <c r="E8" s="59">
        <v>84</v>
      </c>
      <c r="F8" s="60">
        <v>145</v>
      </c>
      <c r="G8" s="14">
        <f>(F8-C8)/C8*100</f>
        <v>-3.9735099337748347</v>
      </c>
      <c r="H8" s="73">
        <v>3048</v>
      </c>
      <c r="I8" s="14">
        <f>F8/H8*100</f>
        <v>4.757217847769029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</row>
    <row r="9" spans="1:253" s="6" customFormat="1" ht="13.5" customHeight="1" x14ac:dyDescent="0.25">
      <c r="A9" s="23">
        <v>31007</v>
      </c>
      <c r="B9" s="49" t="s">
        <v>144</v>
      </c>
      <c r="C9" s="60">
        <v>3197</v>
      </c>
      <c r="D9" s="59">
        <v>1579</v>
      </c>
      <c r="E9" s="59">
        <v>1655</v>
      </c>
      <c r="F9" s="60">
        <v>3234</v>
      </c>
      <c r="G9" s="14">
        <f>(F9-C9)/C9*100</f>
        <v>1.1573350015639663</v>
      </c>
      <c r="H9" s="73">
        <v>34411</v>
      </c>
      <c r="I9" s="14">
        <f>F9/H9*100</f>
        <v>9.3981575658946266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</row>
    <row r="10" spans="1:253" s="6" customFormat="1" ht="13.5" customHeight="1" x14ac:dyDescent="0.25">
      <c r="A10" s="23">
        <v>31008</v>
      </c>
      <c r="B10" s="49" t="s">
        <v>145</v>
      </c>
      <c r="C10" s="60">
        <v>354</v>
      </c>
      <c r="D10" s="59">
        <v>151</v>
      </c>
      <c r="E10" s="59">
        <v>193</v>
      </c>
      <c r="F10" s="60">
        <v>344</v>
      </c>
      <c r="G10" s="14">
        <f>(F10-C10)/C10*100</f>
        <v>-2.8248587570621471</v>
      </c>
      <c r="H10" s="73">
        <v>6452</v>
      </c>
      <c r="I10" s="14">
        <f>F10/H10*100</f>
        <v>5.3316800991940489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</row>
    <row r="11" spans="1:253" s="6" customFormat="1" ht="13.5" customHeight="1" x14ac:dyDescent="0.25">
      <c r="A11" s="23">
        <v>31009</v>
      </c>
      <c r="B11" s="49" t="s">
        <v>146</v>
      </c>
      <c r="C11" s="60">
        <v>560</v>
      </c>
      <c r="D11" s="59">
        <v>257</v>
      </c>
      <c r="E11" s="59">
        <v>317</v>
      </c>
      <c r="F11" s="60">
        <v>574</v>
      </c>
      <c r="G11" s="14">
        <f t="shared" ref="G11:G26" si="6">(F11-C11)/C11*100</f>
        <v>2.5</v>
      </c>
      <c r="H11" s="73">
        <v>8173</v>
      </c>
      <c r="I11" s="14">
        <f t="shared" ref="I11:I26" si="7">F11/H11*100</f>
        <v>7.0231249235286928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</row>
    <row r="12" spans="1:253" s="6" customFormat="1" ht="13.5" customHeight="1" x14ac:dyDescent="0.25">
      <c r="A12" s="23">
        <v>31010</v>
      </c>
      <c r="B12" s="49" t="s">
        <v>147</v>
      </c>
      <c r="C12" s="60">
        <v>49</v>
      </c>
      <c r="D12" s="59">
        <v>16</v>
      </c>
      <c r="E12" s="59">
        <v>33</v>
      </c>
      <c r="F12" s="60">
        <v>49</v>
      </c>
      <c r="G12" s="14">
        <f t="shared" si="6"/>
        <v>0</v>
      </c>
      <c r="H12" s="73">
        <v>1486</v>
      </c>
      <c r="I12" s="14">
        <f t="shared" si="7"/>
        <v>3.297442799461642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</row>
    <row r="13" spans="1:253" s="6" customFormat="1" ht="13.5" customHeight="1" x14ac:dyDescent="0.25">
      <c r="A13" s="23">
        <v>31011</v>
      </c>
      <c r="B13" s="49" t="s">
        <v>148</v>
      </c>
      <c r="C13" s="60">
        <v>40</v>
      </c>
      <c r="D13" s="59">
        <v>20</v>
      </c>
      <c r="E13" s="59">
        <v>24</v>
      </c>
      <c r="F13" s="60">
        <v>44</v>
      </c>
      <c r="G13" s="14">
        <f t="shared" si="6"/>
        <v>10</v>
      </c>
      <c r="H13" s="73">
        <v>962</v>
      </c>
      <c r="I13" s="14">
        <f t="shared" si="7"/>
        <v>4.5738045738045745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</row>
    <row r="14" spans="1:253" s="1" customFormat="1" ht="13.5" customHeight="1" x14ac:dyDescent="0.2">
      <c r="A14" s="23">
        <v>31012</v>
      </c>
      <c r="B14" s="49" t="s">
        <v>149</v>
      </c>
      <c r="C14" s="60">
        <v>5817</v>
      </c>
      <c r="D14" s="59">
        <v>3477</v>
      </c>
      <c r="E14" s="59">
        <v>2699</v>
      </c>
      <c r="F14" s="60">
        <v>6176</v>
      </c>
      <c r="G14" s="14">
        <f t="shared" si="6"/>
        <v>6.1715660993639334</v>
      </c>
      <c r="H14" s="73">
        <v>28107</v>
      </c>
      <c r="I14" s="14">
        <f t="shared" si="7"/>
        <v>21.973173942434268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</row>
    <row r="15" spans="1:253" s="1" customFormat="1" ht="13.5" customHeight="1" x14ac:dyDescent="0.2">
      <c r="A15" s="23">
        <v>31013</v>
      </c>
      <c r="B15" s="49" t="s">
        <v>150</v>
      </c>
      <c r="C15" s="60">
        <v>39</v>
      </c>
      <c r="D15" s="59">
        <v>18</v>
      </c>
      <c r="E15" s="59">
        <v>19</v>
      </c>
      <c r="F15" s="60">
        <v>37</v>
      </c>
      <c r="G15" s="14">
        <f t="shared" si="6"/>
        <v>-5.1282051282051277</v>
      </c>
      <c r="H15" s="73">
        <v>753</v>
      </c>
      <c r="I15" s="14">
        <f t="shared" si="7"/>
        <v>4.9136786188579018</v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</row>
    <row r="16" spans="1:253" s="1" customFormat="1" ht="13.5" customHeight="1" x14ac:dyDescent="0.2">
      <c r="A16" s="23">
        <v>31014</v>
      </c>
      <c r="B16" s="49" t="s">
        <v>151</v>
      </c>
      <c r="C16" s="60">
        <v>29</v>
      </c>
      <c r="D16" s="59">
        <v>10</v>
      </c>
      <c r="E16" s="59">
        <v>18</v>
      </c>
      <c r="F16" s="60">
        <v>28</v>
      </c>
      <c r="G16" s="14">
        <f t="shared" si="6"/>
        <v>-3.4482758620689653</v>
      </c>
      <c r="H16" s="73">
        <v>1553</v>
      </c>
      <c r="I16" s="14">
        <f t="shared" si="7"/>
        <v>1.80296200901481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</row>
    <row r="17" spans="1:253" s="1" customFormat="1" ht="13.5" customHeight="1" x14ac:dyDescent="0.2">
      <c r="A17" s="23">
        <v>31015</v>
      </c>
      <c r="B17" s="49" t="s">
        <v>152</v>
      </c>
      <c r="C17" s="60">
        <v>127</v>
      </c>
      <c r="D17" s="59">
        <v>72</v>
      </c>
      <c r="E17" s="59">
        <v>74</v>
      </c>
      <c r="F17" s="60">
        <v>146</v>
      </c>
      <c r="G17" s="14">
        <f t="shared" si="6"/>
        <v>14.960629921259844</v>
      </c>
      <c r="H17" s="73">
        <v>3717</v>
      </c>
      <c r="I17" s="14">
        <f t="shared" si="7"/>
        <v>3.9278988431530806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</row>
    <row r="18" spans="1:253" s="1" customFormat="1" ht="13.5" customHeight="1" x14ac:dyDescent="0.2">
      <c r="A18" s="23">
        <v>31016</v>
      </c>
      <c r="B18" s="49" t="s">
        <v>153</v>
      </c>
      <c r="C18" s="60">
        <v>770</v>
      </c>
      <c r="D18" s="59">
        <v>390</v>
      </c>
      <c r="E18" s="59">
        <v>402</v>
      </c>
      <c r="F18" s="60">
        <v>792</v>
      </c>
      <c r="G18" s="14">
        <f t="shared" si="6"/>
        <v>2.8571428571428572</v>
      </c>
      <c r="H18" s="73">
        <v>11971</v>
      </c>
      <c r="I18" s="14">
        <f t="shared" si="7"/>
        <v>6.6159886392114275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</row>
    <row r="19" spans="1:253" s="1" customFormat="1" ht="13.5" customHeight="1" x14ac:dyDescent="0.2">
      <c r="A19" s="23">
        <v>31017</v>
      </c>
      <c r="B19" s="49" t="s">
        <v>154</v>
      </c>
      <c r="C19" s="60">
        <v>96</v>
      </c>
      <c r="D19" s="59">
        <v>46</v>
      </c>
      <c r="E19" s="59">
        <v>61</v>
      </c>
      <c r="F19" s="60">
        <v>107</v>
      </c>
      <c r="G19" s="14">
        <f t="shared" si="6"/>
        <v>11.458333333333332</v>
      </c>
      <c r="H19" s="73">
        <v>2183</v>
      </c>
      <c r="I19" s="14">
        <f t="shared" si="7"/>
        <v>4.901511681172698</v>
      </c>
      <c r="J19" s="62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</row>
    <row r="20" spans="1:253" s="1" customFormat="1" ht="13.5" customHeight="1" x14ac:dyDescent="0.2">
      <c r="A20" s="23">
        <v>31018</v>
      </c>
      <c r="B20" s="49" t="s">
        <v>155</v>
      </c>
      <c r="C20" s="60">
        <v>259</v>
      </c>
      <c r="D20" s="59">
        <v>149</v>
      </c>
      <c r="E20" s="59">
        <v>152</v>
      </c>
      <c r="F20" s="60">
        <v>301</v>
      </c>
      <c r="G20" s="14">
        <f t="shared" si="6"/>
        <v>16.216216216216218</v>
      </c>
      <c r="H20" s="73">
        <v>6227</v>
      </c>
      <c r="I20" s="14">
        <f t="shared" si="7"/>
        <v>4.8337883410952305</v>
      </c>
      <c r="J20" s="63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</row>
    <row r="21" spans="1:253" s="1" customFormat="1" ht="13.5" customHeight="1" x14ac:dyDescent="0.2">
      <c r="A21" s="23">
        <v>31019</v>
      </c>
      <c r="B21" s="49" t="s">
        <v>156</v>
      </c>
      <c r="C21" s="60">
        <v>6</v>
      </c>
      <c r="D21" s="59">
        <v>0</v>
      </c>
      <c r="E21" s="59">
        <v>6</v>
      </c>
      <c r="F21" s="60">
        <v>6</v>
      </c>
      <c r="G21" s="14">
        <f t="shared" si="6"/>
        <v>0</v>
      </c>
      <c r="H21" s="73">
        <v>775</v>
      </c>
      <c r="I21" s="14">
        <f t="shared" si="7"/>
        <v>0.77419354838709675</v>
      </c>
      <c r="J21" s="62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</row>
    <row r="22" spans="1:253" s="1" customFormat="1" ht="13.5" customHeight="1" x14ac:dyDescent="0.2">
      <c r="A22" s="23">
        <v>31020</v>
      </c>
      <c r="B22" s="49" t="s">
        <v>157</v>
      </c>
      <c r="C22" s="60">
        <v>37</v>
      </c>
      <c r="D22" s="59">
        <v>15</v>
      </c>
      <c r="E22" s="59">
        <v>24</v>
      </c>
      <c r="F22" s="60">
        <v>39</v>
      </c>
      <c r="G22" s="14">
        <f t="shared" si="6"/>
        <v>5.4054054054054053</v>
      </c>
      <c r="H22" s="73">
        <v>1540</v>
      </c>
      <c r="I22" s="14">
        <f t="shared" si="7"/>
        <v>2.5324675324675328</v>
      </c>
      <c r="J22" s="62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</row>
    <row r="23" spans="1:253" s="1" customFormat="1" ht="13.5" customHeight="1" x14ac:dyDescent="0.2">
      <c r="A23" s="23">
        <v>31021</v>
      </c>
      <c r="B23" s="49" t="s">
        <v>158</v>
      </c>
      <c r="C23" s="60">
        <v>66</v>
      </c>
      <c r="D23" s="59">
        <v>30</v>
      </c>
      <c r="E23" s="59">
        <v>47</v>
      </c>
      <c r="F23" s="60">
        <v>77</v>
      </c>
      <c r="G23" s="14">
        <f t="shared" si="6"/>
        <v>16.666666666666664</v>
      </c>
      <c r="H23" s="73">
        <v>2023</v>
      </c>
      <c r="I23" s="14">
        <f t="shared" si="7"/>
        <v>3.8062283737024223</v>
      </c>
      <c r="J23" s="62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</row>
    <row r="24" spans="1:253" s="1" customFormat="1" ht="13.5" customHeight="1" x14ac:dyDescent="0.2">
      <c r="A24" s="23">
        <v>31022</v>
      </c>
      <c r="B24" s="49" t="s">
        <v>213</v>
      </c>
      <c r="C24" s="60">
        <v>55</v>
      </c>
      <c r="D24" s="59">
        <v>46</v>
      </c>
      <c r="E24" s="59">
        <v>24</v>
      </c>
      <c r="F24" s="60">
        <v>70</v>
      </c>
      <c r="G24" s="14">
        <f t="shared" si="6"/>
        <v>27.27272727272727</v>
      </c>
      <c r="H24" s="73">
        <v>1718</v>
      </c>
      <c r="I24" s="14">
        <f t="shared" si="7"/>
        <v>4.0745052386495919</v>
      </c>
      <c r="J24" s="62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</row>
    <row r="25" spans="1:253" s="44" customFormat="1" ht="13.5" customHeight="1" x14ac:dyDescent="0.2">
      <c r="A25" s="23">
        <v>31023</v>
      </c>
      <c r="B25" s="49" t="s">
        <v>214</v>
      </c>
      <c r="C25" s="60">
        <v>401</v>
      </c>
      <c r="D25" s="59">
        <v>227</v>
      </c>
      <c r="E25" s="59">
        <v>207</v>
      </c>
      <c r="F25" s="60">
        <v>434</v>
      </c>
      <c r="G25" s="14">
        <f t="shared" si="6"/>
        <v>8.2294264339152114</v>
      </c>
      <c r="H25" s="73">
        <v>7297</v>
      </c>
      <c r="I25" s="14">
        <f t="shared" si="7"/>
        <v>5.9476497190626283</v>
      </c>
      <c r="J25" s="52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</row>
    <row r="26" spans="1:253" s="1" customFormat="1" ht="13.5" customHeight="1" x14ac:dyDescent="0.2">
      <c r="A26" s="23">
        <v>31024</v>
      </c>
      <c r="B26" s="49" t="s">
        <v>215</v>
      </c>
      <c r="C26" s="60">
        <v>161</v>
      </c>
      <c r="D26" s="59">
        <v>85</v>
      </c>
      <c r="E26" s="59">
        <v>80</v>
      </c>
      <c r="F26" s="60">
        <v>165</v>
      </c>
      <c r="G26" s="14">
        <f t="shared" si="6"/>
        <v>2.4844720496894408</v>
      </c>
      <c r="H26" s="73">
        <v>2832</v>
      </c>
      <c r="I26" s="14">
        <f t="shared" si="7"/>
        <v>5.8262711864406773</v>
      </c>
      <c r="J26" s="62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</row>
    <row r="27" spans="1:253" s="1" customFormat="1" ht="13.5" customHeight="1" x14ac:dyDescent="0.2">
      <c r="A27" s="23">
        <v>31025</v>
      </c>
      <c r="B27" s="49" t="s">
        <v>216</v>
      </c>
      <c r="C27" s="60">
        <v>60</v>
      </c>
      <c r="D27" s="59">
        <v>30</v>
      </c>
      <c r="E27" s="59">
        <v>38</v>
      </c>
      <c r="F27" s="60">
        <v>68</v>
      </c>
      <c r="G27" s="14">
        <f t="shared" ref="G27" si="8">(F27-C27)/C27*100</f>
        <v>13.333333333333334</v>
      </c>
      <c r="H27" s="73">
        <v>1698</v>
      </c>
      <c r="I27" s="14">
        <f t="shared" ref="I27" si="9">F27/H27*100</f>
        <v>4.0047114252061249</v>
      </c>
      <c r="J27" s="62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</row>
    <row r="28" spans="1:253" s="1" customFormat="1" ht="13.5" customHeight="1" x14ac:dyDescent="0.2">
      <c r="A28" s="54" t="s">
        <v>6</v>
      </c>
      <c r="B28" s="54" t="s">
        <v>5</v>
      </c>
      <c r="C28" s="55">
        <f>SUM(C29:C34)</f>
        <v>20623</v>
      </c>
      <c r="D28" s="56">
        <f t="shared" ref="D28:F28" si="10">SUM(D29:D34)</f>
        <v>10998</v>
      </c>
      <c r="E28" s="56">
        <f t="shared" si="10"/>
        <v>10749</v>
      </c>
      <c r="F28" s="55">
        <f t="shared" si="10"/>
        <v>21747</v>
      </c>
      <c r="G28" s="48">
        <f t="shared" ref="G28:G35" si="11">(F28-C28)/C28*100</f>
        <v>5.4502254764098339</v>
      </c>
      <c r="H28" s="70">
        <f>SUM(H29:H34)</f>
        <v>234638</v>
      </c>
      <c r="I28" s="48">
        <f>F28/H28*100</f>
        <v>9.268319709509969</v>
      </c>
      <c r="J28" s="62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</row>
    <row r="29" spans="1:253" s="1" customFormat="1" ht="13.5" customHeight="1" x14ac:dyDescent="0.2">
      <c r="A29" s="23">
        <v>32001</v>
      </c>
      <c r="B29" s="23" t="s">
        <v>159</v>
      </c>
      <c r="C29" s="12">
        <v>302</v>
      </c>
      <c r="D29" s="13">
        <v>126</v>
      </c>
      <c r="E29" s="13">
        <v>179</v>
      </c>
      <c r="F29" s="12">
        <v>305</v>
      </c>
      <c r="G29" s="14">
        <f t="shared" si="11"/>
        <v>0.99337748344370869</v>
      </c>
      <c r="H29" s="71">
        <v>8480</v>
      </c>
      <c r="I29" s="14">
        <f t="shared" ref="I29:I35" si="12">F29/H29*100</f>
        <v>3.5966981132075473</v>
      </c>
      <c r="J29" s="62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</row>
    <row r="30" spans="1:253" s="1" customFormat="1" ht="13.5" customHeight="1" x14ac:dyDescent="0.2">
      <c r="A30" s="23">
        <v>32002</v>
      </c>
      <c r="B30" s="23" t="s">
        <v>160</v>
      </c>
      <c r="C30" s="12">
        <v>20</v>
      </c>
      <c r="D30" s="13">
        <v>8</v>
      </c>
      <c r="E30" s="13">
        <v>9</v>
      </c>
      <c r="F30" s="12">
        <v>17</v>
      </c>
      <c r="G30" s="14">
        <f t="shared" si="11"/>
        <v>-15</v>
      </c>
      <c r="H30" s="71">
        <v>883</v>
      </c>
      <c r="I30" s="14">
        <f t="shared" si="12"/>
        <v>1.9252548131370328</v>
      </c>
      <c r="J30" s="62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</row>
    <row r="31" spans="1:253" s="1" customFormat="1" ht="13.5" customHeight="1" x14ac:dyDescent="0.2">
      <c r="A31" s="23">
        <v>32003</v>
      </c>
      <c r="B31" s="23" t="s">
        <v>161</v>
      </c>
      <c r="C31" s="12">
        <v>361</v>
      </c>
      <c r="D31" s="13">
        <v>138</v>
      </c>
      <c r="E31" s="13">
        <v>224</v>
      </c>
      <c r="F31" s="12">
        <v>362</v>
      </c>
      <c r="G31" s="14">
        <f t="shared" si="11"/>
        <v>0.2770083102493075</v>
      </c>
      <c r="H31" s="71">
        <v>13111</v>
      </c>
      <c r="I31" s="14">
        <f t="shared" si="12"/>
        <v>2.7610403477995575</v>
      </c>
      <c r="J31" s="62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</row>
    <row r="32" spans="1:253" s="1" customFormat="1" ht="13.5" customHeight="1" x14ac:dyDescent="0.2">
      <c r="A32" s="23">
        <v>32004</v>
      </c>
      <c r="B32" s="23" t="s">
        <v>162</v>
      </c>
      <c r="C32" s="64">
        <v>130</v>
      </c>
      <c r="D32" s="57">
        <v>75</v>
      </c>
      <c r="E32" s="57">
        <v>56</v>
      </c>
      <c r="F32" s="64">
        <v>131</v>
      </c>
      <c r="G32" s="14">
        <f t="shared" si="11"/>
        <v>0.76923076923076927</v>
      </c>
      <c r="H32" s="71">
        <v>5754</v>
      </c>
      <c r="I32" s="14">
        <f t="shared" si="12"/>
        <v>2.2766770941953425</v>
      </c>
      <c r="J32" s="62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</row>
    <row r="33" spans="1:253" s="1" customFormat="1" ht="13.5" customHeight="1" x14ac:dyDescent="0.2">
      <c r="A33" s="23">
        <v>32005</v>
      </c>
      <c r="B33" s="23" t="s">
        <v>163</v>
      </c>
      <c r="C33" s="64">
        <v>46</v>
      </c>
      <c r="D33" s="57">
        <v>27</v>
      </c>
      <c r="E33" s="57">
        <v>35</v>
      </c>
      <c r="F33" s="64">
        <v>62</v>
      </c>
      <c r="G33" s="14">
        <f t="shared" si="11"/>
        <v>34.782608695652172</v>
      </c>
      <c r="H33" s="71">
        <v>2072</v>
      </c>
      <c r="I33" s="14">
        <f t="shared" si="12"/>
        <v>2.9922779922779923</v>
      </c>
      <c r="J33" s="62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</row>
    <row r="34" spans="1:253" s="28" customFormat="1" ht="13.5" customHeight="1" x14ac:dyDescent="0.2">
      <c r="A34" s="23">
        <v>32006</v>
      </c>
      <c r="B34" s="23" t="s">
        <v>164</v>
      </c>
      <c r="C34" s="12">
        <v>19764</v>
      </c>
      <c r="D34" s="13">
        <v>10624</v>
      </c>
      <c r="E34" s="13">
        <v>10246</v>
      </c>
      <c r="F34" s="12">
        <v>20870</v>
      </c>
      <c r="G34" s="14">
        <f t="shared" si="11"/>
        <v>5.5960331916616068</v>
      </c>
      <c r="H34" s="71">
        <v>204338</v>
      </c>
      <c r="I34" s="14">
        <f t="shared" si="12"/>
        <v>10.213469839188011</v>
      </c>
      <c r="J34" s="62"/>
    </row>
    <row r="35" spans="1:253" s="28" customFormat="1" ht="13.5" customHeight="1" x14ac:dyDescent="0.2">
      <c r="A35" s="65"/>
      <c r="B35" s="66" t="s">
        <v>229</v>
      </c>
      <c r="C35" s="67">
        <f>'1'!C8</f>
        <v>104306</v>
      </c>
      <c r="D35" s="68">
        <f>'1'!D8</f>
        <v>50836</v>
      </c>
      <c r="E35" s="68">
        <f>'1'!E8</f>
        <v>55845</v>
      </c>
      <c r="F35" s="67">
        <f>'1'!F8</f>
        <v>106681</v>
      </c>
      <c r="G35" s="69">
        <f t="shared" si="11"/>
        <v>2.2769543458669683</v>
      </c>
      <c r="H35" s="74">
        <f>'1'!H8</f>
        <v>1216853</v>
      </c>
      <c r="I35" s="69">
        <f t="shared" si="12"/>
        <v>8.7669587041327102</v>
      </c>
      <c r="J35" s="62"/>
    </row>
    <row r="36" spans="1:253" s="6" customFormat="1" ht="13.5" customHeight="1" x14ac:dyDescent="0.25">
      <c r="A36" s="83" t="s">
        <v>226</v>
      </c>
      <c r="B36" s="83"/>
      <c r="C36" s="83"/>
      <c r="D36" s="83"/>
      <c r="E36" s="83"/>
      <c r="F36" s="83"/>
      <c r="G36" s="83"/>
      <c r="H36" s="83"/>
      <c r="I36" s="83"/>
      <c r="J36" s="15"/>
      <c r="K36" s="1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</row>
    <row r="37" spans="1:253" x14ac:dyDescent="0.25">
      <c r="B37" s="40"/>
      <c r="C37" s="40"/>
      <c r="D37" s="40"/>
      <c r="E37" s="40"/>
      <c r="F37" s="40"/>
      <c r="G37" s="41"/>
      <c r="H37" s="40"/>
      <c r="I37" s="41"/>
    </row>
    <row r="38" spans="1:253" x14ac:dyDescent="0.25">
      <c r="B38" s="40"/>
      <c r="C38" s="40"/>
      <c r="D38" s="40"/>
      <c r="E38" s="40"/>
      <c r="F38" s="40"/>
      <c r="G38" s="41"/>
      <c r="H38" s="40"/>
      <c r="I38" s="41"/>
    </row>
    <row r="39" spans="1:253" x14ac:dyDescent="0.25">
      <c r="B39" s="40"/>
      <c r="C39" s="40"/>
      <c r="D39" s="40"/>
      <c r="E39" s="40"/>
      <c r="F39" s="40"/>
      <c r="G39" s="41"/>
      <c r="H39" s="40"/>
      <c r="I39" s="41"/>
    </row>
    <row r="40" spans="1:253" ht="12.75" customHeight="1" x14ac:dyDescent="0.25">
      <c r="B40" s="40"/>
      <c r="C40" s="40"/>
      <c r="D40" s="40"/>
      <c r="E40" s="40"/>
      <c r="F40" s="40"/>
      <c r="G40" s="41"/>
      <c r="H40" s="40"/>
      <c r="I40" s="41"/>
    </row>
    <row r="41" spans="1:253" x14ac:dyDescent="0.25">
      <c r="B41" s="40"/>
      <c r="C41" s="40"/>
      <c r="D41" s="40"/>
      <c r="E41" s="40"/>
      <c r="F41" s="40"/>
      <c r="G41" s="41"/>
      <c r="H41" s="40"/>
      <c r="I41" s="41"/>
    </row>
    <row r="42" spans="1:253" ht="12" customHeight="1" x14ac:dyDescent="0.25">
      <c r="B42" s="40"/>
      <c r="C42" s="40"/>
      <c r="D42" s="40"/>
      <c r="E42" s="40"/>
      <c r="F42" s="40"/>
      <c r="G42" s="41"/>
      <c r="H42" s="40"/>
      <c r="I42" s="41"/>
    </row>
    <row r="43" spans="1:253" s="28" customFormat="1" ht="33.75" customHeight="1" x14ac:dyDescent="0.25">
      <c r="A43" s="15"/>
      <c r="B43" s="40"/>
      <c r="C43" s="40"/>
      <c r="D43" s="40"/>
      <c r="E43" s="40"/>
      <c r="F43" s="40"/>
      <c r="G43" s="41"/>
      <c r="H43" s="40"/>
      <c r="I43" s="41"/>
      <c r="J43" s="15"/>
      <c r="K43" s="15"/>
    </row>
    <row r="44" spans="1:253" ht="12.75" customHeight="1" x14ac:dyDescent="0.25">
      <c r="B44" s="40"/>
      <c r="C44" s="40"/>
      <c r="D44" s="40"/>
      <c r="E44" s="40"/>
      <c r="F44" s="40"/>
      <c r="G44" s="41"/>
      <c r="H44" s="40"/>
      <c r="I44" s="41"/>
    </row>
    <row r="45" spans="1:253" ht="12.75" customHeight="1" x14ac:dyDescent="0.25">
      <c r="B45" s="40"/>
      <c r="C45" s="40"/>
      <c r="D45" s="40"/>
      <c r="E45" s="40"/>
      <c r="F45" s="40"/>
      <c r="G45" s="41"/>
      <c r="H45" s="40"/>
      <c r="I45" s="41"/>
    </row>
    <row r="46" spans="1:253" ht="12.75" customHeight="1" x14ac:dyDescent="0.25">
      <c r="B46" s="40"/>
      <c r="C46" s="40"/>
      <c r="D46" s="40"/>
      <c r="E46" s="40"/>
      <c r="F46" s="40"/>
      <c r="G46" s="41"/>
      <c r="H46" s="40"/>
      <c r="I46" s="41"/>
    </row>
    <row r="47" spans="1:253" s="29" customFormat="1" ht="11.25" customHeight="1" x14ac:dyDescent="0.25">
      <c r="A47" s="15"/>
      <c r="B47" s="40"/>
      <c r="C47" s="40"/>
      <c r="D47" s="40"/>
      <c r="E47" s="40"/>
      <c r="F47" s="40"/>
      <c r="G47" s="41"/>
      <c r="H47" s="40"/>
      <c r="I47" s="41"/>
      <c r="J47" s="15"/>
      <c r="K47" s="15"/>
    </row>
    <row r="48" spans="1:253" s="1" customFormat="1" ht="12.75" customHeight="1" x14ac:dyDescent="0.25">
      <c r="A48" s="15"/>
      <c r="B48" s="40"/>
      <c r="C48" s="40"/>
      <c r="D48" s="40"/>
      <c r="E48" s="40"/>
      <c r="F48" s="40"/>
      <c r="G48" s="41"/>
      <c r="H48" s="40"/>
      <c r="I48" s="41"/>
      <c r="J48" s="15"/>
      <c r="K48" s="15"/>
    </row>
    <row r="49" spans="1:253" s="29" customFormat="1" ht="17.25" customHeight="1" x14ac:dyDescent="0.25">
      <c r="A49" s="15"/>
      <c r="B49" s="40"/>
      <c r="C49" s="40"/>
      <c r="D49" s="40"/>
      <c r="E49" s="40"/>
      <c r="F49" s="40"/>
      <c r="G49" s="41"/>
      <c r="H49" s="40"/>
      <c r="I49" s="41"/>
      <c r="J49" s="15"/>
      <c r="K49" s="15"/>
    </row>
    <row r="50" spans="1:253" s="6" customFormat="1" ht="33.75" customHeight="1" x14ac:dyDescent="0.25">
      <c r="A50" s="15"/>
      <c r="B50" s="40"/>
      <c r="C50" s="40"/>
      <c r="D50" s="40"/>
      <c r="E50" s="40"/>
      <c r="F50" s="40"/>
      <c r="G50" s="41"/>
      <c r="H50" s="40"/>
      <c r="I50" s="41"/>
      <c r="J50" s="15"/>
      <c r="K50" s="1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</row>
    <row r="51" spans="1:253" s="6" customFormat="1" ht="23.25" customHeight="1" x14ac:dyDescent="0.25">
      <c r="A51" s="15"/>
      <c r="B51" s="40"/>
      <c r="C51" s="40"/>
      <c r="D51" s="40"/>
      <c r="E51" s="40"/>
      <c r="F51" s="40"/>
      <c r="G51" s="41"/>
      <c r="H51" s="40"/>
      <c r="I51" s="41"/>
      <c r="J51" s="15"/>
      <c r="K51" s="1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</row>
    <row r="52" spans="1:253" s="6" customFormat="1" ht="23.25" customHeight="1" x14ac:dyDescent="0.25">
      <c r="A52" s="15"/>
      <c r="B52" s="40"/>
      <c r="C52" s="40"/>
      <c r="D52" s="40"/>
      <c r="E52" s="40"/>
      <c r="F52" s="40"/>
      <c r="G52" s="41"/>
      <c r="H52" s="40"/>
      <c r="I52" s="41"/>
      <c r="J52" s="15"/>
      <c r="K52" s="1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</row>
    <row r="53" spans="1:253" s="1" customFormat="1" ht="33.75" customHeight="1" x14ac:dyDescent="0.25">
      <c r="A53" s="15"/>
      <c r="B53" s="40"/>
      <c r="C53" s="40"/>
      <c r="D53" s="40"/>
      <c r="E53" s="40"/>
      <c r="F53" s="40"/>
      <c r="G53" s="41"/>
      <c r="H53" s="40"/>
      <c r="I53" s="41"/>
      <c r="J53" s="15"/>
      <c r="K53" s="15"/>
    </row>
    <row r="54" spans="1:253" x14ac:dyDescent="0.25">
      <c r="B54" s="40"/>
      <c r="C54" s="40"/>
      <c r="D54" s="40"/>
      <c r="E54" s="40"/>
      <c r="F54" s="40"/>
      <c r="G54" s="41"/>
      <c r="H54" s="40"/>
      <c r="I54" s="41"/>
    </row>
    <row r="55" spans="1:253" x14ac:dyDescent="0.25">
      <c r="B55" s="40"/>
      <c r="C55" s="40"/>
      <c r="D55" s="40"/>
      <c r="E55" s="40"/>
      <c r="F55" s="40"/>
      <c r="G55" s="41"/>
      <c r="H55" s="40"/>
      <c r="I55" s="41"/>
    </row>
    <row r="56" spans="1:253" x14ac:dyDescent="0.25">
      <c r="B56" s="40"/>
      <c r="C56" s="40"/>
      <c r="D56" s="40"/>
      <c r="E56" s="40"/>
      <c r="F56" s="40"/>
      <c r="G56" s="41"/>
      <c r="H56" s="40"/>
      <c r="I56" s="41"/>
    </row>
    <row r="57" spans="1:253" x14ac:dyDescent="0.25">
      <c r="B57" s="40"/>
      <c r="C57" s="40"/>
      <c r="D57" s="40"/>
      <c r="E57" s="40"/>
      <c r="F57" s="40"/>
      <c r="G57" s="41"/>
      <c r="H57" s="40"/>
      <c r="I57" s="41"/>
    </row>
    <row r="58" spans="1:253" x14ac:dyDescent="0.25">
      <c r="B58" s="40"/>
      <c r="C58" s="40"/>
      <c r="D58" s="40"/>
      <c r="E58" s="40"/>
      <c r="F58" s="40"/>
      <c r="G58" s="41"/>
      <c r="H58" s="40"/>
      <c r="I58" s="41"/>
    </row>
    <row r="59" spans="1:253" x14ac:dyDescent="0.25">
      <c r="B59" s="40"/>
      <c r="C59" s="40"/>
      <c r="D59" s="40"/>
      <c r="E59" s="40"/>
      <c r="F59" s="40"/>
      <c r="G59" s="41"/>
      <c r="H59" s="40"/>
      <c r="I59" s="41"/>
    </row>
    <row r="60" spans="1:253" x14ac:dyDescent="0.25">
      <c r="B60" s="40"/>
      <c r="C60" s="40"/>
      <c r="D60" s="40"/>
      <c r="E60" s="40"/>
      <c r="F60" s="40"/>
      <c r="G60" s="41"/>
      <c r="H60" s="40"/>
      <c r="I60" s="41"/>
    </row>
    <row r="61" spans="1:253" x14ac:dyDescent="0.25">
      <c r="B61" s="40"/>
      <c r="C61" s="40"/>
      <c r="D61" s="40"/>
      <c r="E61" s="40"/>
      <c r="F61" s="40"/>
      <c r="G61" s="41"/>
      <c r="H61" s="40"/>
      <c r="I61" s="41"/>
    </row>
    <row r="62" spans="1:253" x14ac:dyDescent="0.25">
      <c r="B62" s="40"/>
      <c r="C62" s="40"/>
      <c r="D62" s="40"/>
      <c r="E62" s="40"/>
      <c r="F62" s="40"/>
      <c r="G62" s="41"/>
      <c r="H62" s="40"/>
      <c r="I62" s="41"/>
    </row>
    <row r="63" spans="1:253" x14ac:dyDescent="0.25">
      <c r="B63" s="40"/>
      <c r="C63" s="40"/>
      <c r="D63" s="40"/>
      <c r="E63" s="40"/>
      <c r="F63" s="40"/>
      <c r="G63" s="41"/>
      <c r="H63" s="40"/>
      <c r="I63" s="41"/>
    </row>
    <row r="64" spans="1:253" x14ac:dyDescent="0.25">
      <c r="B64" s="40"/>
      <c r="C64" s="40"/>
      <c r="D64" s="40"/>
      <c r="E64" s="40"/>
      <c r="F64" s="40"/>
      <c r="G64" s="41"/>
      <c r="H64" s="40"/>
      <c r="I64" s="41"/>
    </row>
    <row r="65" spans="1:253" x14ac:dyDescent="0.25">
      <c r="B65" s="40"/>
      <c r="C65" s="40"/>
      <c r="D65" s="40"/>
      <c r="E65" s="40"/>
      <c r="F65" s="40"/>
      <c r="G65" s="41"/>
      <c r="H65" s="40"/>
      <c r="I65" s="41"/>
    </row>
    <row r="66" spans="1:253" x14ac:dyDescent="0.25">
      <c r="B66" s="40"/>
      <c r="C66" s="40"/>
      <c r="D66" s="40"/>
      <c r="E66" s="40"/>
      <c r="F66" s="40"/>
      <c r="G66" s="41"/>
      <c r="H66" s="40"/>
      <c r="I66" s="41"/>
    </row>
    <row r="67" spans="1:253" x14ac:dyDescent="0.25">
      <c r="B67" s="40"/>
      <c r="C67" s="40"/>
      <c r="D67" s="40"/>
      <c r="E67" s="40"/>
      <c r="F67" s="40"/>
      <c r="G67" s="41"/>
      <c r="H67" s="40"/>
      <c r="I67" s="41"/>
    </row>
    <row r="68" spans="1:253" x14ac:dyDescent="0.25">
      <c r="B68" s="40"/>
      <c r="C68" s="40"/>
      <c r="D68" s="40"/>
      <c r="E68" s="40"/>
      <c r="F68" s="40"/>
      <c r="G68" s="41"/>
      <c r="H68" s="40"/>
      <c r="I68" s="41"/>
    </row>
    <row r="69" spans="1:253" x14ac:dyDescent="0.25">
      <c r="B69" s="40"/>
      <c r="C69" s="40"/>
      <c r="D69" s="40"/>
      <c r="E69" s="40"/>
      <c r="F69" s="40"/>
      <c r="G69" s="41"/>
      <c r="H69" s="40"/>
      <c r="I69" s="41"/>
    </row>
    <row r="70" spans="1:253" x14ac:dyDescent="0.25">
      <c r="B70" s="40"/>
      <c r="C70" s="40"/>
      <c r="D70" s="40"/>
      <c r="E70" s="40"/>
      <c r="F70" s="40"/>
      <c r="G70" s="41"/>
      <c r="H70" s="40"/>
      <c r="I70" s="41"/>
    </row>
    <row r="71" spans="1:253" ht="12.75" customHeight="1" x14ac:dyDescent="0.25">
      <c r="B71" s="40"/>
      <c r="C71" s="40"/>
      <c r="D71" s="40"/>
      <c r="E71" s="40"/>
      <c r="F71" s="40"/>
      <c r="G71" s="41"/>
      <c r="H71" s="40"/>
      <c r="I71" s="41"/>
    </row>
    <row r="72" spans="1:253" ht="12.75" customHeight="1" x14ac:dyDescent="0.25">
      <c r="B72" s="40"/>
      <c r="C72" s="40"/>
      <c r="D72" s="40"/>
      <c r="E72" s="40"/>
      <c r="F72" s="40"/>
      <c r="G72" s="41"/>
      <c r="H72" s="40"/>
      <c r="I72" s="41"/>
    </row>
    <row r="73" spans="1:253" s="28" customFormat="1" ht="33.75" customHeight="1" x14ac:dyDescent="0.25">
      <c r="A73" s="15"/>
      <c r="B73" s="40"/>
      <c r="C73" s="40"/>
      <c r="D73" s="40"/>
      <c r="E73" s="40"/>
      <c r="F73" s="40"/>
      <c r="G73" s="41"/>
      <c r="H73" s="40"/>
      <c r="I73" s="41"/>
      <c r="J73" s="15"/>
      <c r="K73" s="15"/>
    </row>
    <row r="74" spans="1:253" ht="12.75" customHeight="1" x14ac:dyDescent="0.25">
      <c r="B74" s="40"/>
      <c r="C74" s="40"/>
      <c r="D74" s="40"/>
      <c r="E74" s="40"/>
      <c r="F74" s="40"/>
      <c r="G74" s="41"/>
      <c r="H74" s="40"/>
      <c r="I74" s="41"/>
    </row>
    <row r="75" spans="1:253" ht="12.75" customHeight="1" x14ac:dyDescent="0.25">
      <c r="B75" s="40"/>
      <c r="C75" s="40"/>
      <c r="D75" s="40"/>
      <c r="E75" s="40"/>
      <c r="F75" s="40"/>
      <c r="G75" s="41"/>
      <c r="H75" s="40"/>
      <c r="I75" s="41"/>
    </row>
    <row r="76" spans="1:253" ht="12.75" customHeight="1" x14ac:dyDescent="0.25">
      <c r="B76" s="40"/>
      <c r="C76" s="40"/>
      <c r="D76" s="40"/>
      <c r="E76" s="40"/>
      <c r="F76" s="40"/>
      <c r="G76" s="41"/>
      <c r="H76" s="40"/>
      <c r="I76" s="41"/>
    </row>
    <row r="77" spans="1:253" s="29" customFormat="1" ht="12" customHeight="1" x14ac:dyDescent="0.25">
      <c r="A77" s="15"/>
      <c r="B77" s="40"/>
      <c r="C77" s="40"/>
      <c r="D77" s="40"/>
      <c r="E77" s="40"/>
      <c r="F77" s="40"/>
      <c r="G77" s="41"/>
      <c r="H77" s="40"/>
      <c r="I77" s="41"/>
      <c r="J77" s="15"/>
      <c r="K77" s="15"/>
    </row>
    <row r="78" spans="1:253" s="1" customFormat="1" ht="12.75" customHeight="1" x14ac:dyDescent="0.25">
      <c r="A78" s="15"/>
      <c r="B78" s="40"/>
      <c r="C78" s="40"/>
      <c r="D78" s="40"/>
      <c r="E78" s="40"/>
      <c r="F78" s="40"/>
      <c r="G78" s="41"/>
      <c r="H78" s="40"/>
      <c r="I78" s="41"/>
      <c r="J78" s="15"/>
      <c r="K78" s="15"/>
    </row>
    <row r="79" spans="1:253" s="29" customFormat="1" ht="17.25" customHeight="1" x14ac:dyDescent="0.25">
      <c r="A79" s="15"/>
      <c r="B79" s="40"/>
      <c r="C79" s="40"/>
      <c r="D79" s="40"/>
      <c r="E79" s="40"/>
      <c r="F79" s="40"/>
      <c r="G79" s="41"/>
      <c r="H79" s="40"/>
      <c r="I79" s="41"/>
      <c r="J79" s="15"/>
      <c r="K79" s="15"/>
    </row>
    <row r="80" spans="1:253" s="6" customFormat="1" ht="33.75" customHeight="1" x14ac:dyDescent="0.25">
      <c r="A80" s="15"/>
      <c r="B80" s="40"/>
      <c r="C80" s="40"/>
      <c r="D80" s="40"/>
      <c r="E80" s="40"/>
      <c r="F80" s="40"/>
      <c r="G80" s="41"/>
      <c r="H80" s="40"/>
      <c r="I80" s="41"/>
      <c r="J80" s="15"/>
      <c r="K80" s="1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</row>
    <row r="81" spans="1:253" s="6" customFormat="1" ht="23.25" customHeight="1" x14ac:dyDescent="0.25">
      <c r="A81" s="15"/>
      <c r="B81" s="40"/>
      <c r="C81" s="40"/>
      <c r="D81" s="40"/>
      <c r="E81" s="40"/>
      <c r="F81" s="40"/>
      <c r="G81" s="41"/>
      <c r="H81" s="40"/>
      <c r="I81" s="41"/>
      <c r="J81" s="15"/>
      <c r="K81" s="1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</row>
    <row r="82" spans="1:253" s="6" customFormat="1" ht="23.25" customHeight="1" x14ac:dyDescent="0.25">
      <c r="A82" s="15"/>
      <c r="B82" s="40"/>
      <c r="C82" s="40"/>
      <c r="D82" s="40"/>
      <c r="E82" s="40"/>
      <c r="F82" s="40"/>
      <c r="G82" s="41"/>
      <c r="H82" s="40"/>
      <c r="I82" s="41"/>
      <c r="J82" s="15"/>
      <c r="K82" s="1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</row>
    <row r="83" spans="1:253" s="1" customFormat="1" ht="33.75" customHeight="1" x14ac:dyDescent="0.25">
      <c r="A83" s="15"/>
      <c r="B83" s="40"/>
      <c r="C83" s="40"/>
      <c r="D83" s="40"/>
      <c r="E83" s="40"/>
      <c r="F83" s="40"/>
      <c r="G83" s="41"/>
      <c r="H83" s="40"/>
      <c r="I83" s="41"/>
      <c r="J83" s="15"/>
      <c r="K83" s="15"/>
    </row>
    <row r="84" spans="1:253" x14ac:dyDescent="0.25">
      <c r="B84" s="40"/>
      <c r="C84" s="40"/>
      <c r="D84" s="40"/>
      <c r="E84" s="40"/>
      <c r="F84" s="40"/>
      <c r="G84" s="41"/>
      <c r="H84" s="40"/>
      <c r="I84" s="41"/>
    </row>
    <row r="85" spans="1:253" x14ac:dyDescent="0.25">
      <c r="B85" s="40"/>
      <c r="C85" s="40"/>
      <c r="D85" s="40"/>
      <c r="E85" s="40"/>
      <c r="F85" s="40"/>
      <c r="G85" s="41"/>
      <c r="H85" s="40"/>
      <c r="I85" s="41"/>
    </row>
    <row r="86" spans="1:253" x14ac:dyDescent="0.25">
      <c r="B86" s="40"/>
      <c r="C86" s="40"/>
      <c r="D86" s="40"/>
      <c r="E86" s="40"/>
      <c r="F86" s="40"/>
      <c r="G86" s="41"/>
      <c r="H86" s="40"/>
      <c r="I86" s="41"/>
    </row>
    <row r="87" spans="1:253" x14ac:dyDescent="0.25">
      <c r="B87" s="40"/>
      <c r="C87" s="40"/>
      <c r="D87" s="40"/>
      <c r="E87" s="40"/>
      <c r="F87" s="40"/>
      <c r="G87" s="41"/>
      <c r="H87" s="40"/>
      <c r="I87" s="41"/>
    </row>
    <row r="88" spans="1:253" x14ac:dyDescent="0.25">
      <c r="B88" s="40"/>
      <c r="C88" s="40"/>
      <c r="D88" s="40"/>
      <c r="E88" s="40"/>
      <c r="F88" s="40"/>
      <c r="G88" s="41"/>
      <c r="H88" s="40"/>
      <c r="I88" s="41"/>
    </row>
    <row r="89" spans="1:253" x14ac:dyDescent="0.25">
      <c r="B89" s="40"/>
      <c r="C89" s="40"/>
      <c r="D89" s="40"/>
      <c r="E89" s="40"/>
      <c r="F89" s="40"/>
      <c r="G89" s="41"/>
      <c r="H89" s="40"/>
      <c r="I89" s="41"/>
    </row>
    <row r="90" spans="1:253" x14ac:dyDescent="0.25">
      <c r="B90" s="40"/>
      <c r="C90" s="40"/>
      <c r="D90" s="40"/>
      <c r="E90" s="40"/>
      <c r="F90" s="40"/>
      <c r="G90" s="41"/>
      <c r="H90" s="40"/>
      <c r="I90" s="41"/>
    </row>
    <row r="91" spans="1:253" x14ac:dyDescent="0.25">
      <c r="B91" s="40"/>
      <c r="C91" s="40"/>
      <c r="D91" s="40"/>
      <c r="E91" s="40"/>
      <c r="F91" s="40"/>
      <c r="G91" s="41"/>
      <c r="H91" s="40"/>
      <c r="I91" s="41"/>
    </row>
    <row r="92" spans="1:253" x14ac:dyDescent="0.25">
      <c r="B92" s="40"/>
      <c r="C92" s="40"/>
      <c r="D92" s="40"/>
      <c r="E92" s="40"/>
      <c r="F92" s="40"/>
      <c r="G92" s="41"/>
      <c r="H92" s="40"/>
      <c r="I92" s="41"/>
    </row>
    <row r="93" spans="1:253" x14ac:dyDescent="0.25">
      <c r="B93" s="40"/>
      <c r="C93" s="40"/>
      <c r="D93" s="40"/>
      <c r="E93" s="40"/>
      <c r="F93" s="40"/>
      <c r="G93" s="41"/>
      <c r="H93" s="40"/>
      <c r="I93" s="41"/>
    </row>
    <row r="94" spans="1:253" x14ac:dyDescent="0.25">
      <c r="B94" s="40"/>
      <c r="C94" s="40"/>
      <c r="D94" s="40"/>
      <c r="E94" s="40"/>
      <c r="F94" s="40"/>
      <c r="G94" s="41"/>
      <c r="H94" s="40"/>
      <c r="I94" s="41"/>
    </row>
    <row r="95" spans="1:253" x14ac:dyDescent="0.25">
      <c r="B95" s="40"/>
      <c r="C95" s="40"/>
      <c r="D95" s="40"/>
      <c r="E95" s="40"/>
      <c r="F95" s="40"/>
      <c r="G95" s="41"/>
      <c r="H95" s="40"/>
      <c r="I95" s="41"/>
    </row>
    <row r="96" spans="1:253" x14ac:dyDescent="0.25">
      <c r="B96" s="40"/>
      <c r="C96" s="40"/>
      <c r="D96" s="40"/>
      <c r="E96" s="40"/>
      <c r="F96" s="40"/>
      <c r="G96" s="41"/>
      <c r="H96" s="40"/>
      <c r="I96" s="41"/>
    </row>
    <row r="97" spans="1:253" x14ac:dyDescent="0.25">
      <c r="B97" s="40"/>
      <c r="C97" s="40"/>
      <c r="D97" s="40"/>
      <c r="E97" s="40"/>
      <c r="F97" s="40"/>
      <c r="G97" s="41"/>
      <c r="H97" s="40"/>
      <c r="I97" s="41"/>
    </row>
    <row r="98" spans="1:253" x14ac:dyDescent="0.25">
      <c r="B98" s="40"/>
      <c r="C98" s="40"/>
      <c r="D98" s="40"/>
      <c r="E98" s="40"/>
      <c r="F98" s="40"/>
      <c r="G98" s="41"/>
      <c r="H98" s="40"/>
      <c r="I98" s="41"/>
    </row>
    <row r="99" spans="1:253" x14ac:dyDescent="0.25">
      <c r="B99" s="40"/>
      <c r="C99" s="40"/>
      <c r="D99" s="40"/>
      <c r="E99" s="40"/>
      <c r="F99" s="40"/>
      <c r="G99" s="41"/>
      <c r="H99" s="40"/>
      <c r="I99" s="41"/>
    </row>
    <row r="100" spans="1:253" x14ac:dyDescent="0.25">
      <c r="B100" s="40"/>
      <c r="C100" s="40"/>
      <c r="D100" s="40"/>
      <c r="E100" s="40"/>
      <c r="F100" s="40"/>
      <c r="G100" s="41"/>
      <c r="H100" s="40"/>
      <c r="I100" s="41"/>
    </row>
    <row r="101" spans="1:253" ht="12.75" customHeight="1" x14ac:dyDescent="0.25">
      <c r="B101" s="40"/>
      <c r="C101" s="40"/>
      <c r="D101" s="40"/>
      <c r="E101" s="40"/>
      <c r="F101" s="40"/>
      <c r="G101" s="41"/>
      <c r="H101" s="40"/>
      <c r="I101" s="41"/>
    </row>
    <row r="102" spans="1:253" ht="12.75" customHeight="1" x14ac:dyDescent="0.25">
      <c r="B102" s="40"/>
      <c r="C102" s="40"/>
      <c r="D102" s="40"/>
      <c r="E102" s="40"/>
      <c r="F102" s="40"/>
      <c r="G102" s="41"/>
      <c r="H102" s="40"/>
      <c r="I102" s="41"/>
    </row>
    <row r="103" spans="1:253" s="28" customFormat="1" ht="33.75" customHeight="1" x14ac:dyDescent="0.25">
      <c r="A103" s="15"/>
      <c r="B103" s="40"/>
      <c r="C103" s="40"/>
      <c r="D103" s="40"/>
      <c r="E103" s="40"/>
      <c r="F103" s="40"/>
      <c r="G103" s="41"/>
      <c r="H103" s="40"/>
      <c r="I103" s="41"/>
      <c r="J103" s="15"/>
      <c r="K103" s="15"/>
    </row>
    <row r="104" spans="1:253" ht="12.75" customHeight="1" x14ac:dyDescent="0.25">
      <c r="B104" s="40"/>
      <c r="C104" s="40"/>
      <c r="D104" s="40"/>
      <c r="E104" s="40"/>
      <c r="F104" s="40"/>
      <c r="G104" s="41"/>
      <c r="H104" s="40"/>
      <c r="I104" s="41"/>
    </row>
    <row r="105" spans="1:253" ht="12.75" customHeight="1" x14ac:dyDescent="0.25">
      <c r="B105" s="40"/>
      <c r="C105" s="40"/>
      <c r="D105" s="40"/>
      <c r="E105" s="40"/>
      <c r="F105" s="40"/>
      <c r="G105" s="41"/>
      <c r="H105" s="40"/>
      <c r="I105" s="41"/>
    </row>
    <row r="106" spans="1:253" ht="12.75" customHeight="1" x14ac:dyDescent="0.25">
      <c r="B106" s="40"/>
      <c r="C106" s="40"/>
      <c r="D106" s="40"/>
      <c r="E106" s="40"/>
      <c r="F106" s="40"/>
      <c r="G106" s="41"/>
      <c r="H106" s="40"/>
      <c r="I106" s="41"/>
    </row>
    <row r="107" spans="1:253" s="29" customFormat="1" ht="13.5" customHeight="1" x14ac:dyDescent="0.25">
      <c r="A107" s="15"/>
      <c r="B107" s="40"/>
      <c r="C107" s="40"/>
      <c r="D107" s="40"/>
      <c r="E107" s="40"/>
      <c r="F107" s="40"/>
      <c r="G107" s="41"/>
      <c r="H107" s="40"/>
      <c r="I107" s="41"/>
      <c r="J107" s="15"/>
      <c r="K107" s="15"/>
    </row>
    <row r="108" spans="1:253" s="1" customFormat="1" ht="12.75" customHeight="1" x14ac:dyDescent="0.25">
      <c r="A108" s="15"/>
      <c r="B108" s="40"/>
      <c r="C108" s="40"/>
      <c r="D108" s="40"/>
      <c r="E108" s="40"/>
      <c r="F108" s="40"/>
      <c r="G108" s="41"/>
      <c r="H108" s="40"/>
      <c r="I108" s="41"/>
      <c r="J108" s="15"/>
      <c r="K108" s="15"/>
    </row>
    <row r="109" spans="1:253" s="29" customFormat="1" ht="17.25" customHeight="1" x14ac:dyDescent="0.25">
      <c r="A109" s="15"/>
      <c r="B109" s="40"/>
      <c r="C109" s="40"/>
      <c r="D109" s="40"/>
      <c r="E109" s="40"/>
      <c r="F109" s="40"/>
      <c r="G109" s="41"/>
      <c r="H109" s="40"/>
      <c r="I109" s="41"/>
      <c r="J109" s="15"/>
      <c r="K109" s="15"/>
    </row>
    <row r="110" spans="1:253" s="6" customFormat="1" ht="33.75" customHeight="1" x14ac:dyDescent="0.25">
      <c r="A110" s="15"/>
      <c r="B110" s="40"/>
      <c r="C110" s="40"/>
      <c r="D110" s="40"/>
      <c r="E110" s="40"/>
      <c r="F110" s="40"/>
      <c r="G110" s="41"/>
      <c r="H110" s="40"/>
      <c r="I110" s="41"/>
      <c r="J110" s="15"/>
      <c r="K110" s="1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</row>
    <row r="111" spans="1:253" s="6" customFormat="1" ht="23.25" customHeight="1" x14ac:dyDescent="0.25">
      <c r="A111" s="15"/>
      <c r="B111" s="40"/>
      <c r="C111" s="40"/>
      <c r="D111" s="40"/>
      <c r="E111" s="40"/>
      <c r="F111" s="40"/>
      <c r="G111" s="41"/>
      <c r="H111" s="40"/>
      <c r="I111" s="41"/>
      <c r="J111" s="15"/>
      <c r="K111" s="1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</row>
    <row r="112" spans="1:253" s="6" customFormat="1" ht="23.25" customHeight="1" x14ac:dyDescent="0.25">
      <c r="A112" s="15"/>
      <c r="B112" s="40"/>
      <c r="C112" s="40"/>
      <c r="D112" s="40"/>
      <c r="E112" s="40"/>
      <c r="F112" s="40"/>
      <c r="G112" s="41"/>
      <c r="H112" s="40"/>
      <c r="I112" s="41"/>
      <c r="J112" s="15"/>
      <c r="K112" s="1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</row>
    <row r="113" spans="1:11" s="1" customFormat="1" ht="33.75" customHeight="1" x14ac:dyDescent="0.25">
      <c r="A113" s="15"/>
      <c r="B113" s="40"/>
      <c r="C113" s="40"/>
      <c r="D113" s="40"/>
      <c r="E113" s="40"/>
      <c r="F113" s="40"/>
      <c r="G113" s="41"/>
      <c r="H113" s="40"/>
      <c r="I113" s="41"/>
      <c r="J113" s="15"/>
      <c r="K113" s="15"/>
    </row>
    <row r="114" spans="1:11" ht="12.75" customHeight="1" x14ac:dyDescent="0.25">
      <c r="B114" s="40"/>
      <c r="C114" s="40"/>
      <c r="D114" s="40"/>
      <c r="E114" s="40"/>
      <c r="F114" s="40"/>
      <c r="G114" s="41"/>
      <c r="H114" s="40"/>
      <c r="I114" s="41"/>
    </row>
    <row r="115" spans="1:11" ht="12.75" customHeight="1" x14ac:dyDescent="0.25">
      <c r="B115" s="40"/>
      <c r="C115" s="40"/>
      <c r="D115" s="40"/>
      <c r="E115" s="40"/>
      <c r="F115" s="40"/>
      <c r="G115" s="41"/>
      <c r="H115" s="40"/>
      <c r="I115" s="41"/>
    </row>
    <row r="116" spans="1:11" ht="12.75" customHeight="1" x14ac:dyDescent="0.25">
      <c r="B116" s="40"/>
      <c r="C116" s="40"/>
      <c r="D116" s="40"/>
      <c r="E116" s="40"/>
      <c r="F116" s="40"/>
      <c r="G116" s="41"/>
      <c r="H116" s="40"/>
      <c r="I116" s="41"/>
    </row>
    <row r="117" spans="1:11" ht="12.75" customHeight="1" x14ac:dyDescent="0.25">
      <c r="B117" s="40"/>
      <c r="C117" s="40"/>
      <c r="D117" s="40"/>
      <c r="E117" s="40"/>
      <c r="F117" s="40"/>
      <c r="G117" s="41"/>
      <c r="H117" s="40"/>
      <c r="I117" s="41"/>
    </row>
    <row r="118" spans="1:11" ht="12.75" customHeight="1" x14ac:dyDescent="0.25">
      <c r="B118" s="40"/>
      <c r="C118" s="40"/>
      <c r="D118" s="40"/>
      <c r="E118" s="40"/>
      <c r="F118" s="40"/>
      <c r="G118" s="41"/>
      <c r="H118" s="40"/>
      <c r="I118" s="41"/>
    </row>
    <row r="119" spans="1:11" ht="12.75" customHeight="1" x14ac:dyDescent="0.25">
      <c r="B119" s="40"/>
      <c r="C119" s="40"/>
      <c r="D119" s="40"/>
      <c r="E119" s="40"/>
      <c r="F119" s="40"/>
      <c r="G119" s="41"/>
      <c r="H119" s="40"/>
      <c r="I119" s="41"/>
    </row>
    <row r="120" spans="1:11" ht="12.75" customHeight="1" x14ac:dyDescent="0.25">
      <c r="B120" s="40"/>
      <c r="C120" s="40"/>
      <c r="D120" s="40"/>
      <c r="E120" s="40"/>
      <c r="F120" s="40"/>
      <c r="G120" s="41"/>
      <c r="H120" s="40"/>
      <c r="I120" s="41"/>
    </row>
    <row r="121" spans="1:11" ht="12.75" customHeight="1" x14ac:dyDescent="0.25">
      <c r="B121" s="40"/>
      <c r="C121" s="40"/>
      <c r="D121" s="40"/>
      <c r="E121" s="40"/>
      <c r="F121" s="40"/>
      <c r="G121" s="41"/>
      <c r="H121" s="40"/>
      <c r="I121" s="41"/>
    </row>
    <row r="122" spans="1:11" ht="12.75" customHeight="1" x14ac:dyDescent="0.25">
      <c r="B122" s="40"/>
      <c r="C122" s="40"/>
      <c r="D122" s="40"/>
      <c r="E122" s="40"/>
      <c r="F122" s="40"/>
      <c r="G122" s="41"/>
      <c r="H122" s="40"/>
      <c r="I122" s="41"/>
    </row>
    <row r="123" spans="1:11" ht="12.75" customHeight="1" x14ac:dyDescent="0.25">
      <c r="B123" s="40"/>
      <c r="C123" s="40"/>
      <c r="D123" s="40"/>
      <c r="E123" s="40"/>
      <c r="F123" s="40"/>
      <c r="G123" s="41"/>
      <c r="H123" s="40"/>
      <c r="I123" s="41"/>
    </row>
    <row r="124" spans="1:11" ht="12.75" customHeight="1" x14ac:dyDescent="0.25">
      <c r="B124" s="40"/>
      <c r="C124" s="40"/>
      <c r="D124" s="40"/>
      <c r="E124" s="40"/>
      <c r="F124" s="40"/>
      <c r="G124" s="41"/>
      <c r="H124" s="40"/>
      <c r="I124" s="41"/>
    </row>
    <row r="125" spans="1:11" ht="12.75" customHeight="1" x14ac:dyDescent="0.25">
      <c r="B125" s="40"/>
      <c r="C125" s="40"/>
      <c r="D125" s="40"/>
      <c r="E125" s="40"/>
      <c r="F125" s="40"/>
      <c r="G125" s="41"/>
      <c r="H125" s="40"/>
      <c r="I125" s="41"/>
    </row>
    <row r="126" spans="1:11" ht="12.75" customHeight="1" x14ac:dyDescent="0.25">
      <c r="B126" s="40"/>
      <c r="C126" s="40"/>
      <c r="D126" s="40"/>
      <c r="E126" s="40"/>
      <c r="F126" s="40"/>
      <c r="G126" s="41"/>
      <c r="H126" s="40"/>
      <c r="I126" s="41"/>
    </row>
    <row r="127" spans="1:11" ht="12.75" customHeight="1" x14ac:dyDescent="0.25">
      <c r="B127" s="40"/>
      <c r="C127" s="40"/>
      <c r="D127" s="40"/>
      <c r="E127" s="40"/>
      <c r="F127" s="40"/>
      <c r="G127" s="41"/>
      <c r="H127" s="40"/>
      <c r="I127" s="41"/>
    </row>
    <row r="128" spans="1:11" ht="12.75" customHeight="1" x14ac:dyDescent="0.25">
      <c r="B128" s="40"/>
      <c r="C128" s="40"/>
      <c r="D128" s="40"/>
      <c r="E128" s="40"/>
      <c r="F128" s="40"/>
      <c r="G128" s="41"/>
      <c r="H128" s="40"/>
      <c r="I128" s="41"/>
    </row>
    <row r="129" spans="1:11" ht="12.75" customHeight="1" x14ac:dyDescent="0.25">
      <c r="B129" s="40"/>
      <c r="C129" s="40"/>
      <c r="D129" s="40"/>
      <c r="E129" s="40"/>
      <c r="F129" s="40"/>
      <c r="G129" s="41"/>
      <c r="H129" s="40"/>
      <c r="I129" s="41"/>
    </row>
    <row r="130" spans="1:11" ht="12.75" customHeight="1" x14ac:dyDescent="0.25">
      <c r="B130" s="40"/>
      <c r="C130" s="40"/>
      <c r="D130" s="40"/>
      <c r="E130" s="40"/>
      <c r="F130" s="40"/>
      <c r="G130" s="41"/>
      <c r="H130" s="40"/>
      <c r="I130" s="41"/>
    </row>
    <row r="131" spans="1:11" ht="12.75" customHeight="1" x14ac:dyDescent="0.25">
      <c r="B131" s="40"/>
      <c r="C131" s="40"/>
      <c r="D131" s="40"/>
      <c r="E131" s="40"/>
      <c r="F131" s="40"/>
      <c r="G131" s="41"/>
      <c r="H131" s="40"/>
      <c r="I131" s="41"/>
    </row>
    <row r="132" spans="1:11" ht="12.75" customHeight="1" x14ac:dyDescent="0.25">
      <c r="B132" s="40"/>
      <c r="C132" s="40"/>
      <c r="D132" s="40"/>
      <c r="E132" s="40"/>
      <c r="F132" s="40"/>
      <c r="G132" s="41"/>
      <c r="H132" s="40"/>
      <c r="I132" s="41"/>
    </row>
    <row r="133" spans="1:11" s="28" customFormat="1" ht="33.75" customHeight="1" x14ac:dyDescent="0.25">
      <c r="A133" s="15"/>
      <c r="B133" s="40"/>
      <c r="C133" s="40"/>
      <c r="D133" s="40"/>
      <c r="E133" s="40"/>
      <c r="F133" s="40"/>
      <c r="G133" s="41"/>
      <c r="H133" s="40"/>
      <c r="I133" s="41"/>
      <c r="J133" s="15"/>
      <c r="K133" s="15"/>
    </row>
    <row r="134" spans="1:11" ht="12.75" customHeight="1" x14ac:dyDescent="0.25">
      <c r="B134" s="40"/>
      <c r="C134" s="40"/>
      <c r="D134" s="40"/>
      <c r="E134" s="40"/>
      <c r="F134" s="40"/>
      <c r="G134" s="41"/>
      <c r="H134" s="40"/>
      <c r="I134" s="41"/>
    </row>
    <row r="135" spans="1:11" ht="12.75" customHeight="1" x14ac:dyDescent="0.25">
      <c r="B135" s="40"/>
      <c r="C135" s="40"/>
      <c r="D135" s="40"/>
      <c r="E135" s="40"/>
      <c r="F135" s="40"/>
      <c r="G135" s="41"/>
      <c r="H135" s="40"/>
      <c r="I135" s="41"/>
    </row>
    <row r="136" spans="1:11" ht="12.75" customHeight="1" x14ac:dyDescent="0.25">
      <c r="B136" s="40"/>
      <c r="C136" s="40"/>
      <c r="D136" s="40"/>
      <c r="E136" s="40"/>
      <c r="F136" s="40"/>
      <c r="G136" s="41"/>
      <c r="H136" s="40"/>
      <c r="I136" s="41"/>
    </row>
    <row r="137" spans="1:11" s="29" customFormat="1" ht="15" customHeight="1" x14ac:dyDescent="0.25">
      <c r="A137" s="15"/>
      <c r="B137" s="40"/>
      <c r="C137" s="40"/>
      <c r="D137" s="40"/>
      <c r="E137" s="40"/>
      <c r="F137" s="40"/>
      <c r="G137" s="41"/>
      <c r="H137" s="40"/>
      <c r="I137" s="41"/>
      <c r="J137" s="15"/>
      <c r="K137" s="15"/>
    </row>
    <row r="138" spans="1:11" ht="7.5" customHeight="1" x14ac:dyDescent="0.25">
      <c r="B138" s="40"/>
      <c r="C138" s="40"/>
      <c r="D138" s="40"/>
      <c r="E138" s="40"/>
      <c r="F138" s="40"/>
      <c r="G138" s="41"/>
      <c r="H138" s="40"/>
      <c r="I138" s="41"/>
    </row>
    <row r="139" spans="1:11" s="42" customFormat="1" ht="10.5" customHeight="1" x14ac:dyDescent="0.25">
      <c r="A139" s="15"/>
      <c r="B139" s="40"/>
      <c r="C139" s="40"/>
      <c r="D139" s="40"/>
      <c r="E139" s="40"/>
      <c r="F139" s="40"/>
      <c r="G139" s="41"/>
      <c r="H139" s="40"/>
      <c r="I139" s="41"/>
      <c r="J139" s="15"/>
      <c r="K139" s="15"/>
    </row>
    <row r="140" spans="1:11" s="42" customFormat="1" ht="10.5" customHeight="1" x14ac:dyDescent="0.25">
      <c r="A140" s="15"/>
      <c r="B140" s="40"/>
      <c r="C140" s="40"/>
      <c r="D140" s="40"/>
      <c r="E140" s="40"/>
      <c r="F140" s="40"/>
      <c r="G140" s="41"/>
      <c r="H140" s="40"/>
      <c r="I140" s="41"/>
      <c r="J140" s="15"/>
      <c r="K140" s="15"/>
    </row>
    <row r="141" spans="1:11" s="42" customFormat="1" ht="10.5" customHeight="1" x14ac:dyDescent="0.25">
      <c r="A141" s="15"/>
      <c r="B141" s="40"/>
      <c r="C141" s="40"/>
      <c r="D141" s="40"/>
      <c r="E141" s="40"/>
      <c r="F141" s="40"/>
      <c r="G141" s="41"/>
      <c r="H141" s="40"/>
      <c r="I141" s="41"/>
      <c r="J141" s="15"/>
      <c r="K141" s="15"/>
    </row>
    <row r="142" spans="1:11" ht="18" customHeight="1" x14ac:dyDescent="0.25">
      <c r="B142" s="40"/>
      <c r="C142" s="40"/>
      <c r="D142" s="40"/>
      <c r="E142" s="40"/>
      <c r="F142" s="40"/>
      <c r="G142" s="41"/>
      <c r="H142" s="40"/>
      <c r="I142" s="41"/>
    </row>
    <row r="143" spans="1:11" x14ac:dyDescent="0.25">
      <c r="B143" s="40"/>
      <c r="C143" s="40"/>
      <c r="D143" s="40"/>
      <c r="E143" s="40"/>
      <c r="F143" s="40"/>
      <c r="G143" s="41"/>
      <c r="H143" s="40"/>
      <c r="I143" s="41"/>
    </row>
    <row r="144" spans="1:11" x14ac:dyDescent="0.25">
      <c r="B144" s="40"/>
      <c r="C144" s="40"/>
      <c r="D144" s="40"/>
      <c r="E144" s="40"/>
      <c r="F144" s="40"/>
      <c r="G144" s="41"/>
      <c r="H144" s="40"/>
      <c r="I144" s="41"/>
    </row>
    <row r="145" spans="2:9" x14ac:dyDescent="0.25">
      <c r="B145" s="40"/>
      <c r="C145" s="40"/>
      <c r="D145" s="40"/>
      <c r="E145" s="40"/>
      <c r="F145" s="40"/>
      <c r="G145" s="41"/>
      <c r="H145" s="40"/>
      <c r="I145" s="41"/>
    </row>
    <row r="146" spans="2:9" x14ac:dyDescent="0.25">
      <c r="B146" s="40"/>
      <c r="C146" s="40"/>
      <c r="D146" s="40"/>
      <c r="E146" s="40"/>
      <c r="F146" s="40"/>
      <c r="G146" s="41"/>
      <c r="H146" s="40"/>
      <c r="I146" s="41"/>
    </row>
    <row r="147" spans="2:9" x14ac:dyDescent="0.25">
      <c r="B147" s="40"/>
      <c r="C147" s="40"/>
      <c r="D147" s="40"/>
      <c r="E147" s="40"/>
      <c r="F147" s="40"/>
      <c r="G147" s="41"/>
      <c r="H147" s="40"/>
      <c r="I147" s="41"/>
    </row>
    <row r="148" spans="2:9" x14ac:dyDescent="0.25">
      <c r="B148" s="40"/>
      <c r="C148" s="40"/>
      <c r="D148" s="40"/>
      <c r="E148" s="40"/>
      <c r="F148" s="40"/>
      <c r="G148" s="41"/>
      <c r="H148" s="40"/>
      <c r="I148" s="41"/>
    </row>
    <row r="149" spans="2:9" x14ac:dyDescent="0.25">
      <c r="B149" s="40"/>
      <c r="C149" s="40"/>
      <c r="D149" s="40"/>
      <c r="E149" s="40"/>
      <c r="F149" s="40"/>
      <c r="G149" s="41"/>
      <c r="H149" s="40"/>
      <c r="I149" s="41"/>
    </row>
    <row r="150" spans="2:9" x14ac:dyDescent="0.25">
      <c r="B150" s="40"/>
      <c r="C150" s="40"/>
      <c r="D150" s="40"/>
      <c r="E150" s="40"/>
      <c r="F150" s="40"/>
      <c r="G150" s="41"/>
      <c r="H150" s="40"/>
      <c r="I150" s="41"/>
    </row>
    <row r="151" spans="2:9" x14ac:dyDescent="0.25">
      <c r="B151" s="40"/>
      <c r="C151" s="40"/>
      <c r="D151" s="40"/>
      <c r="E151" s="40"/>
      <c r="F151" s="40"/>
      <c r="G151" s="41"/>
      <c r="H151" s="40"/>
      <c r="I151" s="41"/>
    </row>
    <row r="152" spans="2:9" x14ac:dyDescent="0.25">
      <c r="B152" s="40"/>
      <c r="C152" s="40"/>
      <c r="D152" s="40"/>
      <c r="E152" s="40"/>
      <c r="F152" s="40"/>
      <c r="G152" s="41"/>
      <c r="H152" s="40"/>
      <c r="I152" s="41"/>
    </row>
    <row r="153" spans="2:9" x14ac:dyDescent="0.25">
      <c r="B153" s="40"/>
      <c r="C153" s="40"/>
      <c r="D153" s="40"/>
      <c r="E153" s="40"/>
      <c r="F153" s="40"/>
      <c r="G153" s="41"/>
      <c r="H153" s="40"/>
      <c r="I153" s="41"/>
    </row>
    <row r="154" spans="2:9" x14ac:dyDescent="0.25">
      <c r="B154" s="40"/>
      <c r="C154" s="40"/>
      <c r="D154" s="40"/>
      <c r="E154" s="40"/>
      <c r="F154" s="40"/>
      <c r="G154" s="41"/>
      <c r="H154" s="40"/>
      <c r="I154" s="41"/>
    </row>
    <row r="155" spans="2:9" x14ac:dyDescent="0.25">
      <c r="B155" s="40"/>
      <c r="C155" s="40"/>
      <c r="D155" s="40"/>
      <c r="E155" s="40"/>
      <c r="F155" s="40"/>
      <c r="G155" s="41"/>
      <c r="H155" s="40"/>
      <c r="I155" s="41"/>
    </row>
    <row r="156" spans="2:9" x14ac:dyDescent="0.25">
      <c r="B156" s="40"/>
      <c r="C156" s="40"/>
      <c r="D156" s="40"/>
      <c r="E156" s="40"/>
      <c r="F156" s="40"/>
      <c r="G156" s="41"/>
      <c r="H156" s="40"/>
      <c r="I156" s="41"/>
    </row>
    <row r="157" spans="2:9" x14ac:dyDescent="0.25">
      <c r="B157" s="40"/>
      <c r="C157" s="40"/>
      <c r="D157" s="40"/>
      <c r="E157" s="40"/>
      <c r="F157" s="40"/>
      <c r="G157" s="41"/>
      <c r="H157" s="40"/>
      <c r="I157" s="41"/>
    </row>
    <row r="158" spans="2:9" x14ac:dyDescent="0.25">
      <c r="B158" s="40"/>
      <c r="C158" s="40"/>
      <c r="D158" s="40"/>
      <c r="E158" s="40"/>
      <c r="F158" s="40"/>
      <c r="G158" s="41"/>
      <c r="H158" s="40"/>
      <c r="I158" s="41"/>
    </row>
    <row r="159" spans="2:9" x14ac:dyDescent="0.25">
      <c r="B159" s="40"/>
      <c r="C159" s="40"/>
      <c r="D159" s="40"/>
      <c r="E159" s="40"/>
      <c r="F159" s="40"/>
      <c r="G159" s="41"/>
      <c r="H159" s="40"/>
      <c r="I159" s="41"/>
    </row>
    <row r="160" spans="2:9" x14ac:dyDescent="0.25">
      <c r="B160" s="40"/>
      <c r="C160" s="40"/>
      <c r="D160" s="40"/>
      <c r="E160" s="40"/>
      <c r="F160" s="40"/>
      <c r="G160" s="41"/>
      <c r="H160" s="40"/>
      <c r="I160" s="41"/>
    </row>
    <row r="161" spans="2:9" x14ac:dyDescent="0.25">
      <c r="B161" s="40"/>
      <c r="C161" s="40"/>
      <c r="D161" s="40"/>
      <c r="E161" s="40"/>
      <c r="F161" s="40"/>
      <c r="G161" s="41"/>
      <c r="H161" s="40"/>
      <c r="I161" s="41"/>
    </row>
    <row r="162" spans="2:9" x14ac:dyDescent="0.25">
      <c r="B162" s="40"/>
      <c r="C162" s="40"/>
      <c r="D162" s="40"/>
      <c r="E162" s="40"/>
      <c r="F162" s="40"/>
      <c r="G162" s="41"/>
      <c r="H162" s="40"/>
      <c r="I162" s="41"/>
    </row>
    <row r="163" spans="2:9" x14ac:dyDescent="0.25">
      <c r="B163" s="40"/>
      <c r="C163" s="40"/>
      <c r="D163" s="40"/>
      <c r="E163" s="40"/>
      <c r="F163" s="40"/>
      <c r="G163" s="41"/>
      <c r="H163" s="40"/>
      <c r="I163" s="41"/>
    </row>
    <row r="164" spans="2:9" x14ac:dyDescent="0.25">
      <c r="B164" s="40"/>
      <c r="C164" s="40"/>
      <c r="D164" s="40"/>
      <c r="E164" s="40"/>
      <c r="F164" s="40"/>
      <c r="G164" s="41"/>
      <c r="H164" s="40"/>
      <c r="I164" s="41"/>
    </row>
    <row r="165" spans="2:9" x14ac:dyDescent="0.25">
      <c r="B165" s="40"/>
      <c r="C165" s="40"/>
      <c r="D165" s="40"/>
      <c r="E165" s="40"/>
      <c r="F165" s="40"/>
      <c r="G165" s="41"/>
      <c r="H165" s="40"/>
      <c r="I165" s="41"/>
    </row>
    <row r="166" spans="2:9" x14ac:dyDescent="0.25">
      <c r="B166" s="40"/>
      <c r="C166" s="40"/>
      <c r="D166" s="40"/>
      <c r="E166" s="40"/>
      <c r="F166" s="40"/>
      <c r="G166" s="41"/>
      <c r="H166" s="40"/>
      <c r="I166" s="41"/>
    </row>
    <row r="167" spans="2:9" x14ac:dyDescent="0.25">
      <c r="B167" s="40"/>
      <c r="C167" s="40"/>
      <c r="D167" s="40"/>
      <c r="E167" s="40"/>
      <c r="F167" s="40"/>
      <c r="G167" s="41"/>
      <c r="H167" s="40"/>
      <c r="I167" s="41"/>
    </row>
    <row r="168" spans="2:9" x14ac:dyDescent="0.25">
      <c r="B168" s="40"/>
      <c r="C168" s="40"/>
      <c r="D168" s="40"/>
      <c r="E168" s="40"/>
      <c r="F168" s="40"/>
      <c r="G168" s="41"/>
      <c r="H168" s="40"/>
      <c r="I168" s="41"/>
    </row>
    <row r="169" spans="2:9" x14ac:dyDescent="0.25">
      <c r="B169" s="40"/>
      <c r="C169" s="40"/>
      <c r="D169" s="40"/>
      <c r="E169" s="40"/>
      <c r="F169" s="40"/>
      <c r="G169" s="41"/>
      <c r="H169" s="40"/>
      <c r="I169" s="41"/>
    </row>
    <row r="170" spans="2:9" x14ac:dyDescent="0.25">
      <c r="B170" s="40"/>
      <c r="C170" s="40"/>
      <c r="D170" s="40"/>
      <c r="E170" s="40"/>
      <c r="F170" s="40"/>
      <c r="G170" s="41"/>
      <c r="H170" s="40"/>
      <c r="I170" s="41"/>
    </row>
    <row r="171" spans="2:9" x14ac:dyDescent="0.25">
      <c r="B171" s="40"/>
      <c r="C171" s="40"/>
      <c r="D171" s="40"/>
      <c r="E171" s="40"/>
      <c r="F171" s="40"/>
      <c r="G171" s="41"/>
      <c r="H171" s="40"/>
      <c r="I171" s="41"/>
    </row>
    <row r="172" spans="2:9" x14ac:dyDescent="0.25">
      <c r="B172" s="40"/>
      <c r="C172" s="40"/>
      <c r="D172" s="40"/>
      <c r="E172" s="40"/>
      <c r="F172" s="40"/>
      <c r="G172" s="41"/>
      <c r="H172" s="40"/>
      <c r="I172" s="41"/>
    </row>
    <row r="173" spans="2:9" x14ac:dyDescent="0.25">
      <c r="B173" s="40"/>
      <c r="C173" s="40"/>
      <c r="D173" s="40"/>
      <c r="E173" s="40"/>
      <c r="F173" s="40"/>
      <c r="G173" s="41"/>
      <c r="H173" s="40"/>
      <c r="I173" s="41"/>
    </row>
    <row r="174" spans="2:9" x14ac:dyDescent="0.25">
      <c r="B174" s="40"/>
      <c r="C174" s="40"/>
      <c r="D174" s="40"/>
      <c r="E174" s="40"/>
      <c r="F174" s="40"/>
      <c r="G174" s="41"/>
      <c r="H174" s="40"/>
      <c r="I174" s="41"/>
    </row>
    <row r="175" spans="2:9" x14ac:dyDescent="0.25">
      <c r="B175" s="40"/>
      <c r="C175" s="40"/>
      <c r="D175" s="40"/>
      <c r="E175" s="40"/>
      <c r="F175" s="40"/>
      <c r="G175" s="41"/>
      <c r="H175" s="40"/>
      <c r="I175" s="41"/>
    </row>
    <row r="176" spans="2:9" x14ac:dyDescent="0.25">
      <c r="B176" s="40"/>
      <c r="C176" s="40"/>
      <c r="D176" s="40"/>
      <c r="E176" s="40"/>
      <c r="F176" s="40"/>
      <c r="G176" s="41"/>
      <c r="H176" s="40"/>
      <c r="I176" s="41"/>
    </row>
    <row r="177" spans="2:9" x14ac:dyDescent="0.25">
      <c r="B177" s="40"/>
      <c r="C177" s="40"/>
      <c r="D177" s="40"/>
      <c r="E177" s="40"/>
      <c r="F177" s="40"/>
      <c r="G177" s="41"/>
      <c r="H177" s="40"/>
      <c r="I177" s="41"/>
    </row>
    <row r="178" spans="2:9" x14ac:dyDescent="0.25">
      <c r="B178" s="40"/>
      <c r="C178" s="40"/>
      <c r="D178" s="40"/>
      <c r="E178" s="40"/>
      <c r="F178" s="40"/>
      <c r="G178" s="41"/>
      <c r="H178" s="40"/>
      <c r="I178" s="41"/>
    </row>
    <row r="179" spans="2:9" x14ac:dyDescent="0.25">
      <c r="B179" s="40"/>
      <c r="C179" s="40"/>
      <c r="D179" s="40"/>
      <c r="E179" s="40"/>
      <c r="F179" s="40"/>
      <c r="G179" s="41"/>
      <c r="H179" s="40"/>
      <c r="I179" s="41"/>
    </row>
    <row r="180" spans="2:9" x14ac:dyDescent="0.25">
      <c r="B180" s="40"/>
      <c r="C180" s="40"/>
      <c r="D180" s="40"/>
      <c r="E180" s="40"/>
      <c r="F180" s="40"/>
      <c r="G180" s="41"/>
      <c r="H180" s="40"/>
      <c r="I180" s="41"/>
    </row>
    <row r="181" spans="2:9" x14ac:dyDescent="0.25">
      <c r="B181" s="40"/>
      <c r="C181" s="40"/>
      <c r="D181" s="40"/>
      <c r="E181" s="40"/>
      <c r="F181" s="40"/>
      <c r="G181" s="41"/>
      <c r="H181" s="40"/>
      <c r="I181" s="41"/>
    </row>
    <row r="182" spans="2:9" x14ac:dyDescent="0.25">
      <c r="B182" s="40"/>
      <c r="C182" s="40"/>
      <c r="D182" s="40"/>
      <c r="E182" s="40"/>
      <c r="F182" s="40"/>
      <c r="G182" s="41"/>
      <c r="H182" s="40"/>
      <c r="I182" s="41"/>
    </row>
    <row r="183" spans="2:9" x14ac:dyDescent="0.25">
      <c r="B183" s="40"/>
      <c r="C183" s="40"/>
      <c r="D183" s="40"/>
      <c r="E183" s="40"/>
      <c r="F183" s="40"/>
      <c r="G183" s="41"/>
      <c r="H183" s="40"/>
      <c r="I183" s="41"/>
    </row>
    <row r="184" spans="2:9" x14ac:dyDescent="0.25">
      <c r="B184" s="40"/>
      <c r="C184" s="40"/>
      <c r="D184" s="40"/>
      <c r="E184" s="40"/>
      <c r="F184" s="40"/>
      <c r="G184" s="41"/>
      <c r="H184" s="40"/>
      <c r="I184" s="41"/>
    </row>
    <row r="185" spans="2:9" x14ac:dyDescent="0.25">
      <c r="B185" s="40"/>
      <c r="C185" s="40"/>
      <c r="D185" s="40"/>
      <c r="E185" s="40"/>
      <c r="F185" s="40"/>
      <c r="G185" s="41"/>
      <c r="H185" s="40"/>
      <c r="I185" s="41"/>
    </row>
    <row r="186" spans="2:9" x14ac:dyDescent="0.25">
      <c r="B186" s="40"/>
      <c r="C186" s="40"/>
      <c r="D186" s="40"/>
      <c r="E186" s="40"/>
      <c r="F186" s="40"/>
      <c r="G186" s="41"/>
      <c r="H186" s="40"/>
      <c r="I186" s="41"/>
    </row>
    <row r="187" spans="2:9" x14ac:dyDescent="0.25">
      <c r="B187" s="40"/>
      <c r="C187" s="40"/>
      <c r="D187" s="40"/>
      <c r="E187" s="40"/>
      <c r="F187" s="40"/>
      <c r="G187" s="41"/>
      <c r="H187" s="40"/>
      <c r="I187" s="41"/>
    </row>
    <row r="188" spans="2:9" x14ac:dyDescent="0.25">
      <c r="B188" s="40"/>
      <c r="C188" s="40"/>
      <c r="D188" s="40"/>
      <c r="E188" s="40"/>
      <c r="F188" s="40"/>
      <c r="G188" s="41"/>
      <c r="H188" s="40"/>
      <c r="I188" s="41"/>
    </row>
    <row r="189" spans="2:9" x14ac:dyDescent="0.25">
      <c r="B189" s="40"/>
      <c r="C189" s="40"/>
      <c r="D189" s="40"/>
      <c r="E189" s="40"/>
      <c r="F189" s="40"/>
      <c r="G189" s="41"/>
      <c r="H189" s="40"/>
      <c r="I189" s="41"/>
    </row>
    <row r="190" spans="2:9" x14ac:dyDescent="0.25">
      <c r="B190" s="40"/>
      <c r="C190" s="40"/>
      <c r="D190" s="40"/>
      <c r="E190" s="40"/>
      <c r="F190" s="40"/>
      <c r="G190" s="41"/>
      <c r="H190" s="40"/>
      <c r="I190" s="41"/>
    </row>
    <row r="191" spans="2:9" x14ac:dyDescent="0.25">
      <c r="B191" s="40"/>
      <c r="C191" s="40"/>
      <c r="D191" s="40"/>
      <c r="E191" s="40"/>
      <c r="F191" s="40"/>
      <c r="G191" s="41"/>
      <c r="H191" s="40"/>
      <c r="I191" s="41"/>
    </row>
    <row r="192" spans="2:9" x14ac:dyDescent="0.25">
      <c r="B192" s="40"/>
      <c r="C192" s="40"/>
      <c r="D192" s="40"/>
      <c r="E192" s="40"/>
      <c r="F192" s="40"/>
      <c r="G192" s="41"/>
      <c r="H192" s="40"/>
      <c r="I192" s="41"/>
    </row>
    <row r="193" spans="2:9" x14ac:dyDescent="0.25">
      <c r="B193" s="40"/>
      <c r="C193" s="40"/>
      <c r="D193" s="40"/>
      <c r="E193" s="40"/>
      <c r="F193" s="40"/>
      <c r="G193" s="41"/>
      <c r="H193" s="40"/>
      <c r="I193" s="41"/>
    </row>
    <row r="194" spans="2:9" x14ac:dyDescent="0.25">
      <c r="B194" s="40"/>
      <c r="C194" s="40"/>
      <c r="D194" s="40"/>
      <c r="E194" s="40"/>
      <c r="F194" s="40"/>
      <c r="G194" s="41"/>
      <c r="H194" s="40"/>
      <c r="I194" s="41"/>
    </row>
    <row r="195" spans="2:9" x14ac:dyDescent="0.25">
      <c r="B195" s="40"/>
      <c r="C195" s="40"/>
      <c r="D195" s="40"/>
      <c r="E195" s="40"/>
      <c r="F195" s="40"/>
      <c r="G195" s="41"/>
      <c r="H195" s="40"/>
      <c r="I195" s="41"/>
    </row>
    <row r="196" spans="2:9" x14ac:dyDescent="0.25">
      <c r="B196" s="40"/>
      <c r="C196" s="40"/>
      <c r="D196" s="40"/>
      <c r="E196" s="40"/>
      <c r="F196" s="40"/>
      <c r="G196" s="41"/>
      <c r="H196" s="40"/>
      <c r="I196" s="41"/>
    </row>
    <row r="197" spans="2:9" x14ac:dyDescent="0.25">
      <c r="B197" s="40"/>
      <c r="C197" s="40"/>
      <c r="D197" s="40"/>
      <c r="E197" s="40"/>
      <c r="F197" s="40"/>
      <c r="G197" s="41"/>
      <c r="H197" s="40"/>
      <c r="I197" s="41"/>
    </row>
    <row r="198" spans="2:9" x14ac:dyDescent="0.25">
      <c r="B198" s="40"/>
      <c r="C198" s="40"/>
      <c r="D198" s="40"/>
      <c r="E198" s="40"/>
      <c r="F198" s="40"/>
      <c r="G198" s="41"/>
      <c r="H198" s="40"/>
      <c r="I198" s="41"/>
    </row>
    <row r="199" spans="2:9" x14ac:dyDescent="0.25">
      <c r="B199" s="40"/>
      <c r="C199" s="40"/>
      <c r="D199" s="40"/>
      <c r="E199" s="40"/>
      <c r="F199" s="40"/>
      <c r="G199" s="41"/>
      <c r="H199" s="40"/>
      <c r="I199" s="41"/>
    </row>
    <row r="200" spans="2:9" x14ac:dyDescent="0.25">
      <c r="B200" s="40"/>
      <c r="C200" s="40"/>
      <c r="D200" s="40"/>
      <c r="E200" s="40"/>
      <c r="F200" s="40"/>
      <c r="G200" s="41"/>
      <c r="H200" s="40"/>
      <c r="I200" s="41"/>
    </row>
    <row r="201" spans="2:9" x14ac:dyDescent="0.25">
      <c r="B201" s="40"/>
      <c r="C201" s="40"/>
      <c r="D201" s="40"/>
      <c r="E201" s="40"/>
      <c r="F201" s="40"/>
      <c r="G201" s="41"/>
      <c r="H201" s="40"/>
      <c r="I201" s="41"/>
    </row>
    <row r="202" spans="2:9" x14ac:dyDescent="0.25">
      <c r="B202" s="40"/>
      <c r="C202" s="40"/>
      <c r="D202" s="40"/>
      <c r="E202" s="40"/>
      <c r="F202" s="40"/>
      <c r="G202" s="41"/>
      <c r="H202" s="40"/>
      <c r="I202" s="41"/>
    </row>
    <row r="203" spans="2:9" x14ac:dyDescent="0.25">
      <c r="B203" s="40"/>
      <c r="C203" s="40"/>
      <c r="D203" s="40"/>
      <c r="E203" s="40"/>
      <c r="F203" s="40"/>
      <c r="G203" s="41"/>
      <c r="H203" s="40"/>
      <c r="I203" s="41"/>
    </row>
    <row r="204" spans="2:9" x14ac:dyDescent="0.25">
      <c r="B204" s="40"/>
      <c r="C204" s="40"/>
      <c r="D204" s="40"/>
      <c r="E204" s="40"/>
      <c r="F204" s="40"/>
      <c r="G204" s="41"/>
      <c r="H204" s="40"/>
      <c r="I204" s="41"/>
    </row>
    <row r="205" spans="2:9" x14ac:dyDescent="0.25">
      <c r="B205" s="40"/>
      <c r="C205" s="40"/>
      <c r="D205" s="40"/>
      <c r="E205" s="40"/>
      <c r="F205" s="40"/>
      <c r="G205" s="41"/>
      <c r="H205" s="40"/>
      <c r="I205" s="41"/>
    </row>
    <row r="206" spans="2:9" x14ac:dyDescent="0.25">
      <c r="B206" s="40"/>
      <c r="C206" s="40"/>
      <c r="D206" s="40"/>
      <c r="E206" s="40"/>
      <c r="F206" s="40"/>
      <c r="G206" s="41"/>
      <c r="H206" s="40"/>
      <c r="I206" s="41"/>
    </row>
    <row r="207" spans="2:9" x14ac:dyDescent="0.25">
      <c r="B207" s="40"/>
      <c r="C207" s="40"/>
      <c r="D207" s="40"/>
      <c r="E207" s="40"/>
      <c r="F207" s="40"/>
      <c r="G207" s="41"/>
      <c r="H207" s="40"/>
      <c r="I207" s="41"/>
    </row>
    <row r="208" spans="2:9" x14ac:dyDescent="0.25">
      <c r="B208" s="40"/>
      <c r="C208" s="40"/>
      <c r="D208" s="40"/>
      <c r="E208" s="40"/>
      <c r="F208" s="40"/>
      <c r="G208" s="41"/>
      <c r="H208" s="40"/>
      <c r="I208" s="41"/>
    </row>
    <row r="209" spans="2:9" x14ac:dyDescent="0.25">
      <c r="B209" s="40"/>
      <c r="C209" s="40"/>
      <c r="D209" s="40"/>
      <c r="E209" s="40"/>
      <c r="F209" s="40"/>
      <c r="G209" s="41"/>
      <c r="H209" s="40"/>
      <c r="I209" s="41"/>
    </row>
    <row r="210" spans="2:9" x14ac:dyDescent="0.25">
      <c r="B210" s="40"/>
      <c r="C210" s="40"/>
      <c r="D210" s="40"/>
      <c r="E210" s="40"/>
      <c r="F210" s="40"/>
      <c r="G210" s="41"/>
      <c r="H210" s="40"/>
      <c r="I210" s="41"/>
    </row>
    <row r="211" spans="2:9" x14ac:dyDescent="0.25">
      <c r="B211" s="40"/>
      <c r="C211" s="40"/>
      <c r="D211" s="40"/>
      <c r="E211" s="40"/>
      <c r="F211" s="40"/>
      <c r="G211" s="41"/>
      <c r="H211" s="40"/>
      <c r="I211" s="41"/>
    </row>
    <row r="212" spans="2:9" x14ac:dyDescent="0.25">
      <c r="B212" s="40"/>
      <c r="C212" s="40"/>
      <c r="D212" s="40"/>
      <c r="E212" s="40"/>
      <c r="F212" s="40"/>
      <c r="G212" s="41"/>
      <c r="H212" s="40"/>
      <c r="I212" s="41"/>
    </row>
    <row r="213" spans="2:9" x14ac:dyDescent="0.25">
      <c r="B213" s="40"/>
      <c r="C213" s="40"/>
      <c r="D213" s="40"/>
      <c r="E213" s="40"/>
      <c r="F213" s="40"/>
      <c r="G213" s="41"/>
      <c r="H213" s="40"/>
      <c r="I213" s="41"/>
    </row>
    <row r="214" spans="2:9" x14ac:dyDescent="0.25">
      <c r="B214" s="40"/>
      <c r="C214" s="40"/>
      <c r="D214" s="40"/>
      <c r="E214" s="40"/>
      <c r="F214" s="40"/>
      <c r="G214" s="41"/>
      <c r="H214" s="40"/>
      <c r="I214" s="41"/>
    </row>
    <row r="215" spans="2:9" x14ac:dyDescent="0.25">
      <c r="B215" s="40"/>
      <c r="C215" s="40"/>
      <c r="D215" s="40"/>
      <c r="E215" s="40"/>
      <c r="F215" s="40"/>
      <c r="G215" s="41"/>
      <c r="H215" s="40"/>
      <c r="I215" s="41"/>
    </row>
    <row r="216" spans="2:9" x14ac:dyDescent="0.25">
      <c r="B216" s="40"/>
      <c r="C216" s="40"/>
      <c r="D216" s="40"/>
      <c r="E216" s="40"/>
      <c r="F216" s="40"/>
      <c r="G216" s="41"/>
      <c r="H216" s="40"/>
      <c r="I216" s="41"/>
    </row>
    <row r="217" spans="2:9" x14ac:dyDescent="0.25">
      <c r="B217" s="40"/>
      <c r="C217" s="40"/>
      <c r="D217" s="40"/>
      <c r="E217" s="40"/>
      <c r="F217" s="40"/>
      <c r="G217" s="41"/>
      <c r="H217" s="40"/>
      <c r="I217" s="41"/>
    </row>
    <row r="218" spans="2:9" x14ac:dyDescent="0.25">
      <c r="B218" s="40"/>
      <c r="C218" s="40"/>
      <c r="D218" s="40"/>
      <c r="E218" s="40"/>
      <c r="F218" s="40"/>
      <c r="G218" s="41"/>
      <c r="H218" s="40"/>
      <c r="I218" s="41"/>
    </row>
    <row r="219" spans="2:9" x14ac:dyDescent="0.25">
      <c r="B219" s="40"/>
      <c r="C219" s="40"/>
      <c r="D219" s="40"/>
      <c r="E219" s="40"/>
      <c r="F219" s="40"/>
      <c r="G219" s="41"/>
      <c r="H219" s="40"/>
      <c r="I219" s="41"/>
    </row>
    <row r="220" spans="2:9" x14ac:dyDescent="0.25">
      <c r="B220" s="40"/>
      <c r="C220" s="40"/>
      <c r="D220" s="40"/>
      <c r="E220" s="40"/>
      <c r="F220" s="40"/>
      <c r="G220" s="41"/>
      <c r="H220" s="40"/>
      <c r="I220" s="41"/>
    </row>
    <row r="221" spans="2:9" x14ac:dyDescent="0.25">
      <c r="B221" s="40"/>
      <c r="C221" s="40"/>
      <c r="D221" s="40"/>
      <c r="E221" s="40"/>
      <c r="F221" s="40"/>
      <c r="G221" s="41"/>
      <c r="H221" s="40"/>
      <c r="I221" s="41"/>
    </row>
    <row r="222" spans="2:9" x14ac:dyDescent="0.25">
      <c r="B222" s="40"/>
      <c r="C222" s="40"/>
      <c r="D222" s="40"/>
      <c r="E222" s="40"/>
      <c r="F222" s="40"/>
      <c r="G222" s="41"/>
      <c r="H222" s="40"/>
      <c r="I222" s="41"/>
    </row>
    <row r="223" spans="2:9" x14ac:dyDescent="0.25">
      <c r="B223" s="40"/>
      <c r="C223" s="40"/>
      <c r="D223" s="40"/>
      <c r="E223" s="40"/>
      <c r="F223" s="40"/>
      <c r="G223" s="41"/>
      <c r="H223" s="40"/>
      <c r="I223" s="41"/>
    </row>
    <row r="224" spans="2:9" x14ac:dyDescent="0.25">
      <c r="B224" s="40"/>
      <c r="C224" s="40"/>
      <c r="D224" s="40"/>
      <c r="E224" s="40"/>
      <c r="F224" s="40"/>
      <c r="G224" s="41"/>
      <c r="H224" s="40"/>
      <c r="I224" s="41"/>
    </row>
    <row r="225" spans="2:9" x14ac:dyDescent="0.25">
      <c r="B225" s="40"/>
      <c r="C225" s="40"/>
      <c r="D225" s="40"/>
      <c r="E225" s="40"/>
      <c r="F225" s="40"/>
      <c r="G225" s="41"/>
      <c r="H225" s="40"/>
      <c r="I225" s="41"/>
    </row>
    <row r="226" spans="2:9" x14ac:dyDescent="0.25">
      <c r="B226" s="40"/>
      <c r="C226" s="40"/>
      <c r="D226" s="40"/>
      <c r="E226" s="40"/>
      <c r="F226" s="40"/>
      <c r="G226" s="41"/>
      <c r="H226" s="40"/>
      <c r="I226" s="41"/>
    </row>
    <row r="227" spans="2:9" x14ac:dyDescent="0.25">
      <c r="B227" s="40"/>
      <c r="C227" s="40"/>
      <c r="D227" s="40"/>
      <c r="E227" s="40"/>
      <c r="F227" s="40"/>
      <c r="G227" s="41"/>
      <c r="H227" s="40"/>
      <c r="I227" s="41"/>
    </row>
    <row r="228" spans="2:9" x14ac:dyDescent="0.25">
      <c r="B228" s="40"/>
      <c r="C228" s="40"/>
      <c r="D228" s="40"/>
      <c r="E228" s="40"/>
      <c r="F228" s="40"/>
      <c r="G228" s="41"/>
      <c r="H228" s="40"/>
      <c r="I228" s="41"/>
    </row>
    <row r="229" spans="2:9" x14ac:dyDescent="0.25">
      <c r="B229" s="40"/>
      <c r="C229" s="40"/>
      <c r="D229" s="40"/>
      <c r="E229" s="40"/>
      <c r="F229" s="40"/>
      <c r="G229" s="41"/>
      <c r="H229" s="40"/>
      <c r="I229" s="41"/>
    </row>
    <row r="230" spans="2:9" x14ac:dyDescent="0.25">
      <c r="B230" s="40"/>
      <c r="C230" s="40"/>
      <c r="D230" s="40"/>
      <c r="E230" s="40"/>
      <c r="F230" s="40"/>
      <c r="G230" s="41"/>
      <c r="H230" s="40"/>
      <c r="I230" s="41"/>
    </row>
    <row r="231" spans="2:9" x14ac:dyDescent="0.25">
      <c r="B231" s="40"/>
      <c r="C231" s="40"/>
      <c r="D231" s="40"/>
      <c r="E231" s="40"/>
      <c r="F231" s="40"/>
      <c r="G231" s="41"/>
      <c r="H231" s="40"/>
      <c r="I231" s="41"/>
    </row>
    <row r="232" spans="2:9" x14ac:dyDescent="0.25">
      <c r="B232" s="40"/>
      <c r="C232" s="40"/>
      <c r="D232" s="40"/>
      <c r="E232" s="40"/>
      <c r="F232" s="40"/>
      <c r="G232" s="41"/>
      <c r="H232" s="40"/>
      <c r="I232" s="41"/>
    </row>
    <row r="233" spans="2:9" x14ac:dyDescent="0.25">
      <c r="B233" s="40"/>
      <c r="C233" s="40"/>
      <c r="D233" s="40"/>
      <c r="E233" s="40"/>
      <c r="F233" s="40"/>
      <c r="G233" s="41"/>
      <c r="H233" s="40"/>
      <c r="I233" s="41"/>
    </row>
    <row r="234" spans="2:9" x14ac:dyDescent="0.25">
      <c r="B234" s="40"/>
      <c r="C234" s="40"/>
      <c r="D234" s="40"/>
      <c r="E234" s="40"/>
      <c r="F234" s="40"/>
      <c r="G234" s="41"/>
      <c r="H234" s="40"/>
      <c r="I234" s="41"/>
    </row>
    <row r="235" spans="2:9" x14ac:dyDescent="0.25">
      <c r="B235" s="40"/>
      <c r="C235" s="40"/>
      <c r="D235" s="40"/>
      <c r="E235" s="40"/>
      <c r="F235" s="40"/>
      <c r="G235" s="41"/>
      <c r="H235" s="40"/>
      <c r="I235" s="41"/>
    </row>
    <row r="236" spans="2:9" x14ac:dyDescent="0.25">
      <c r="B236" s="40"/>
      <c r="C236" s="40"/>
      <c r="D236" s="40"/>
      <c r="E236" s="40"/>
      <c r="F236" s="40"/>
      <c r="G236" s="41"/>
      <c r="H236" s="40"/>
      <c r="I236" s="41"/>
    </row>
    <row r="237" spans="2:9" x14ac:dyDescent="0.25">
      <c r="B237" s="40"/>
      <c r="C237" s="40"/>
      <c r="D237" s="40"/>
      <c r="E237" s="40"/>
      <c r="F237" s="40"/>
      <c r="G237" s="41"/>
      <c r="H237" s="40"/>
      <c r="I237" s="41"/>
    </row>
    <row r="238" spans="2:9" x14ac:dyDescent="0.25">
      <c r="B238" s="40"/>
      <c r="C238" s="40"/>
      <c r="D238" s="40"/>
      <c r="E238" s="40"/>
      <c r="F238" s="40"/>
      <c r="G238" s="41"/>
      <c r="H238" s="40"/>
      <c r="I238" s="41"/>
    </row>
    <row r="239" spans="2:9" x14ac:dyDescent="0.25">
      <c r="B239" s="40"/>
      <c r="C239" s="40"/>
      <c r="D239" s="40"/>
      <c r="E239" s="40"/>
      <c r="F239" s="40"/>
      <c r="G239" s="41"/>
      <c r="H239" s="40"/>
      <c r="I239" s="41"/>
    </row>
    <row r="240" spans="2:9" x14ac:dyDescent="0.25">
      <c r="B240" s="40"/>
      <c r="C240" s="40"/>
      <c r="D240" s="40"/>
      <c r="E240" s="40"/>
      <c r="F240" s="40"/>
      <c r="G240" s="41"/>
      <c r="H240" s="40"/>
      <c r="I240" s="41"/>
    </row>
    <row r="241" spans="2:9" x14ac:dyDescent="0.25">
      <c r="B241" s="40"/>
      <c r="C241" s="40"/>
      <c r="D241" s="40"/>
      <c r="E241" s="40"/>
      <c r="F241" s="40"/>
      <c r="G241" s="41"/>
      <c r="H241" s="40"/>
      <c r="I241" s="41"/>
    </row>
    <row r="242" spans="2:9" x14ac:dyDescent="0.25">
      <c r="B242" s="40"/>
      <c r="C242" s="40"/>
      <c r="D242" s="40"/>
      <c r="E242" s="40"/>
      <c r="F242" s="40"/>
      <c r="G242" s="41"/>
      <c r="H242" s="40"/>
      <c r="I242" s="41"/>
    </row>
    <row r="243" spans="2:9" x14ac:dyDescent="0.25">
      <c r="B243" s="40"/>
      <c r="C243" s="40"/>
      <c r="D243" s="40"/>
      <c r="E243" s="40"/>
      <c r="F243" s="40"/>
      <c r="G243" s="41"/>
      <c r="H243" s="40"/>
      <c r="I243" s="41"/>
    </row>
    <row r="244" spans="2:9" x14ac:dyDescent="0.25">
      <c r="B244" s="40"/>
      <c r="C244" s="40"/>
      <c r="D244" s="40"/>
      <c r="E244" s="40"/>
      <c r="F244" s="40"/>
      <c r="G244" s="41"/>
      <c r="H244" s="40"/>
      <c r="I244" s="41"/>
    </row>
    <row r="245" spans="2:9" x14ac:dyDescent="0.25">
      <c r="B245" s="40"/>
      <c r="C245" s="40"/>
      <c r="D245" s="40"/>
      <c r="E245" s="40"/>
      <c r="F245" s="40"/>
      <c r="G245" s="41"/>
      <c r="H245" s="40"/>
      <c r="I245" s="41"/>
    </row>
    <row r="246" spans="2:9" x14ac:dyDescent="0.25">
      <c r="B246" s="40"/>
      <c r="C246" s="40"/>
      <c r="D246" s="40"/>
      <c r="E246" s="40"/>
      <c r="F246" s="40"/>
      <c r="G246" s="41"/>
      <c r="H246" s="40"/>
      <c r="I246" s="41"/>
    </row>
    <row r="247" spans="2:9" x14ac:dyDescent="0.25">
      <c r="B247" s="40"/>
      <c r="C247" s="40"/>
      <c r="D247" s="40"/>
      <c r="E247" s="40"/>
      <c r="F247" s="40"/>
      <c r="G247" s="41"/>
      <c r="H247" s="40"/>
      <c r="I247" s="41"/>
    </row>
    <row r="248" spans="2:9" x14ac:dyDescent="0.25">
      <c r="B248" s="40"/>
      <c r="C248" s="40"/>
      <c r="D248" s="40"/>
      <c r="E248" s="40"/>
      <c r="F248" s="40"/>
      <c r="G248" s="41"/>
      <c r="H248" s="40"/>
      <c r="I248" s="41"/>
    </row>
    <row r="249" spans="2:9" x14ac:dyDescent="0.25">
      <c r="B249" s="40"/>
      <c r="C249" s="40"/>
      <c r="D249" s="40"/>
      <c r="E249" s="40"/>
      <c r="F249" s="40"/>
      <c r="G249" s="41"/>
      <c r="H249" s="40"/>
      <c r="I249" s="41"/>
    </row>
    <row r="250" spans="2:9" x14ac:dyDescent="0.25">
      <c r="B250" s="40"/>
      <c r="C250" s="40"/>
      <c r="D250" s="40"/>
      <c r="E250" s="40"/>
      <c r="F250" s="40"/>
      <c r="G250" s="41"/>
      <c r="H250" s="40"/>
      <c r="I250" s="41"/>
    </row>
    <row r="251" spans="2:9" x14ac:dyDescent="0.25">
      <c r="B251" s="40"/>
      <c r="C251" s="40"/>
      <c r="D251" s="40"/>
      <c r="E251" s="40"/>
      <c r="F251" s="40"/>
      <c r="G251" s="41"/>
      <c r="H251" s="40"/>
      <c r="I251" s="41"/>
    </row>
    <row r="252" spans="2:9" x14ac:dyDescent="0.25">
      <c r="B252" s="40"/>
      <c r="C252" s="40"/>
      <c r="D252" s="40"/>
      <c r="E252" s="40"/>
      <c r="F252" s="40"/>
      <c r="G252" s="41"/>
      <c r="H252" s="40"/>
      <c r="I252" s="41"/>
    </row>
    <row r="253" spans="2:9" x14ac:dyDescent="0.25">
      <c r="B253" s="40"/>
      <c r="C253" s="40"/>
      <c r="D253" s="40"/>
      <c r="E253" s="40"/>
      <c r="F253" s="40"/>
      <c r="G253" s="41"/>
      <c r="H253" s="40"/>
      <c r="I253" s="41"/>
    </row>
    <row r="254" spans="2:9" x14ac:dyDescent="0.25">
      <c r="B254" s="40"/>
      <c r="C254" s="40"/>
      <c r="D254" s="40"/>
      <c r="E254" s="40"/>
      <c r="F254" s="40"/>
      <c r="G254" s="41"/>
      <c r="H254" s="40"/>
      <c r="I254" s="41"/>
    </row>
    <row r="255" spans="2:9" x14ac:dyDescent="0.25">
      <c r="B255" s="40"/>
      <c r="C255" s="40"/>
      <c r="D255" s="40"/>
      <c r="E255" s="40"/>
      <c r="F255" s="40"/>
      <c r="G255" s="41"/>
      <c r="H255" s="40"/>
      <c r="I255" s="41"/>
    </row>
    <row r="256" spans="2:9" x14ac:dyDescent="0.25">
      <c r="B256" s="40"/>
      <c r="C256" s="40"/>
      <c r="D256" s="40"/>
      <c r="E256" s="40"/>
      <c r="F256" s="40"/>
      <c r="G256" s="41"/>
      <c r="H256" s="40"/>
      <c r="I256" s="41"/>
    </row>
    <row r="257" spans="2:9" x14ac:dyDescent="0.25">
      <c r="B257" s="40"/>
      <c r="C257" s="40"/>
      <c r="D257" s="40"/>
      <c r="E257" s="40"/>
      <c r="F257" s="40"/>
      <c r="G257" s="41"/>
      <c r="H257" s="40"/>
      <c r="I257" s="41"/>
    </row>
    <row r="258" spans="2:9" x14ac:dyDescent="0.25">
      <c r="B258" s="40"/>
      <c r="C258" s="40"/>
      <c r="D258" s="40"/>
      <c r="E258" s="40"/>
      <c r="F258" s="40"/>
      <c r="G258" s="41"/>
      <c r="H258" s="40"/>
      <c r="I258" s="41"/>
    </row>
    <row r="259" spans="2:9" x14ac:dyDescent="0.25">
      <c r="B259" s="40"/>
      <c r="C259" s="40"/>
      <c r="D259" s="40"/>
      <c r="E259" s="40"/>
      <c r="F259" s="40"/>
      <c r="G259" s="41"/>
      <c r="H259" s="40"/>
      <c r="I259" s="41"/>
    </row>
    <row r="260" spans="2:9" x14ac:dyDescent="0.25">
      <c r="B260" s="40"/>
      <c r="C260" s="40"/>
      <c r="D260" s="40"/>
      <c r="E260" s="40"/>
      <c r="F260" s="40"/>
      <c r="G260" s="41"/>
      <c r="H260" s="40"/>
      <c r="I260" s="41"/>
    </row>
    <row r="261" spans="2:9" x14ac:dyDescent="0.25">
      <c r="B261" s="40"/>
      <c r="C261" s="40"/>
      <c r="D261" s="40"/>
      <c r="E261" s="40"/>
      <c r="F261" s="40"/>
      <c r="G261" s="41"/>
      <c r="H261" s="40"/>
      <c r="I261" s="41"/>
    </row>
    <row r="262" spans="2:9" x14ac:dyDescent="0.25">
      <c r="B262" s="40"/>
      <c r="C262" s="40"/>
      <c r="D262" s="40"/>
      <c r="E262" s="40"/>
      <c r="F262" s="40"/>
      <c r="G262" s="41"/>
      <c r="H262" s="40"/>
      <c r="I262" s="41"/>
    </row>
    <row r="263" spans="2:9" x14ac:dyDescent="0.25">
      <c r="B263" s="40"/>
      <c r="C263" s="40"/>
      <c r="D263" s="40"/>
      <c r="E263" s="40"/>
      <c r="F263" s="40"/>
      <c r="G263" s="41"/>
      <c r="H263" s="40"/>
      <c r="I263" s="41"/>
    </row>
    <row r="264" spans="2:9" x14ac:dyDescent="0.25">
      <c r="B264" s="40"/>
      <c r="C264" s="40"/>
      <c r="D264" s="40"/>
      <c r="E264" s="40"/>
      <c r="F264" s="40"/>
      <c r="G264" s="41"/>
      <c r="H264" s="40"/>
      <c r="I264" s="41"/>
    </row>
    <row r="265" spans="2:9" x14ac:dyDescent="0.25">
      <c r="B265" s="40"/>
      <c r="C265" s="40"/>
      <c r="D265" s="40"/>
      <c r="E265" s="40"/>
      <c r="F265" s="40"/>
      <c r="G265" s="41"/>
      <c r="H265" s="40"/>
      <c r="I265" s="41"/>
    </row>
    <row r="266" spans="2:9" x14ac:dyDescent="0.25">
      <c r="B266" s="40"/>
      <c r="C266" s="40"/>
      <c r="D266" s="40"/>
      <c r="E266" s="40"/>
      <c r="F266" s="40"/>
      <c r="G266" s="41"/>
      <c r="H266" s="40"/>
      <c r="I266" s="41"/>
    </row>
    <row r="267" spans="2:9" x14ac:dyDescent="0.25">
      <c r="B267" s="40"/>
      <c r="C267" s="40"/>
      <c r="D267" s="40"/>
      <c r="E267" s="40"/>
      <c r="F267" s="40"/>
      <c r="G267" s="41"/>
      <c r="H267" s="40"/>
      <c r="I267" s="41"/>
    </row>
    <row r="268" spans="2:9" x14ac:dyDescent="0.25">
      <c r="B268" s="40"/>
      <c r="C268" s="40"/>
      <c r="D268" s="40"/>
      <c r="E268" s="40"/>
      <c r="F268" s="40"/>
      <c r="G268" s="41"/>
      <c r="H268" s="40"/>
      <c r="I268" s="41"/>
    </row>
    <row r="269" spans="2:9" x14ac:dyDescent="0.25">
      <c r="B269" s="40"/>
      <c r="C269" s="40"/>
      <c r="D269" s="40"/>
      <c r="E269" s="40"/>
      <c r="F269" s="40"/>
      <c r="G269" s="41"/>
      <c r="H269" s="40"/>
      <c r="I269" s="41"/>
    </row>
    <row r="270" spans="2:9" x14ac:dyDescent="0.25">
      <c r="B270" s="40"/>
      <c r="C270" s="40"/>
      <c r="D270" s="40"/>
      <c r="E270" s="40"/>
      <c r="F270" s="40"/>
      <c r="G270" s="41"/>
      <c r="H270" s="40"/>
      <c r="I270" s="41"/>
    </row>
    <row r="271" spans="2:9" x14ac:dyDescent="0.25">
      <c r="B271" s="40"/>
      <c r="C271" s="40"/>
      <c r="D271" s="40"/>
      <c r="E271" s="40"/>
      <c r="F271" s="40"/>
      <c r="G271" s="41"/>
      <c r="H271" s="40"/>
      <c r="I271" s="41"/>
    </row>
  </sheetData>
  <mergeCells count="4">
    <mergeCell ref="A1:I1"/>
    <mergeCell ref="B2:B3"/>
    <mergeCell ref="D2:F2"/>
    <mergeCell ref="A36:I36"/>
  </mergeCells>
  <pageMargins left="0.98425196850393704" right="0.98425196850393704" top="1.0629921259842521" bottom="1.4566929133858268" header="0" footer="0"/>
  <pageSetup paperSize="167" scale="7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445A232BEA0438175766BF4A27213" ma:contentTypeVersion="1" ma:contentTypeDescription="Creare un nuovo documento." ma:contentTypeScope="" ma:versionID="6a59fadba0f77ac5fc4480647d6e7378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002a60dae83af23db72abcc8b4dd1e97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FF8D08F-7E09-4371-832E-011D99241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CC381-80AA-455F-B678-2C959F69890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CEBDDF9-2CE3-44DC-B77F-2E6E39C0C776}">
  <ds:schemaRefs>
    <ds:schemaRef ds:uri="cdbecea3-23a4-4f99-998c-1622ab74fd8a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99B70F6-CB36-4343-BAB1-099CA99B9EF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057DFBE-5811-459A-8003-1C4349B7C44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'1'!Area_stampa</vt:lpstr>
      <vt:lpstr>'2'!Area_stampa</vt:lpstr>
      <vt:lpstr>'3'!Area_stampa</vt:lpstr>
      <vt:lpstr>'4'!Area_stampa</vt:lpstr>
      <vt:lpstr>'5'!Area_stampa</vt:lpstr>
      <vt:lpstr>'6'!Area_stampa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2009-04-29T13:23:33Z</cp:lastPrinted>
  <dcterms:created xsi:type="dcterms:W3CDTF">1998-06-24T13:20:20Z</dcterms:created>
  <dcterms:modified xsi:type="dcterms:W3CDTF">2018-09-18T14:35:28Z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</Properties>
</file>