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0C409697-9505-4FD4-BD1D-53B46CE5CE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epilogo" sheetId="2" r:id="rId1"/>
    <sheet name="dettaglio spese" sheetId="3" r:id="rId2"/>
  </sheets>
  <externalReferences>
    <externalReference r:id="rId3"/>
  </externalReferences>
  <definedNames>
    <definedName name="_xlnm.Print_Area" localSheetId="1">'dettaglio spese'!$B$1:$F$64</definedName>
    <definedName name="_xlnm.Print_Area" localSheetId="0">riepilogo!$B$2:$F$25</definedName>
    <definedName name="datafineprogetto">[1]riepilogo!$C$6</definedName>
    <definedName name="datainizioprogetto">[1]riepilogo!$C$5</definedName>
    <definedName name="materiali">'[1]g)materiali'!$K$20</definedName>
    <definedName name="materiali2">#REF!</definedName>
    <definedName name="materialiammessi">'[1]g)materiali'!$U$20</definedName>
    <definedName name="materialiammessi2">#REF!</definedName>
    <definedName name="ore">'[1]ab)personale'!$G$31</definedName>
    <definedName name="oreammesse">'[1]ab)personale'!$U$31</definedName>
    <definedName name="oreoperai">'[1]ab)personale'!$G$45</definedName>
    <definedName name="oreoperaiammesse">'[1]ab)personale'!$U$45</definedName>
    <definedName name="percentuale">'[1]c)spesegenerali'!$J$7</definedName>
    <definedName name="percentualeammessa">'[1]c)spesegenerali'!$Q$7</definedName>
    <definedName name="prelievi">'[1]g)materiali'!$K$28</definedName>
    <definedName name="prelievi2">#REF!</definedName>
    <definedName name="prelieviammessi">'[1]g)materiali'!$U$28</definedName>
    <definedName name="prelieviammessi2">#REF!</definedName>
    <definedName name="pswattiva">riepilogo!#REF!</definedName>
    <definedName name="scelta" localSheetId="0">riepilogo!#REF!</definedName>
    <definedName name="sceltaspecifica">riepilogo!#REF!</definedName>
    <definedName name="tariffe">[1]riepilogo!$B$46:$B$49</definedName>
    <definedName name="tipopagamento">[1]riepilogo!$A$46:$A$53</definedName>
    <definedName name="titoloriepilogo1">[1]riepilogo!$B$2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F61" i="3" l="1"/>
  <c r="F60" i="3"/>
  <c r="F59" i="3"/>
  <c r="F58" i="3"/>
  <c r="F57" i="3"/>
  <c r="F54" i="3"/>
  <c r="F53" i="3"/>
  <c r="F52" i="3"/>
  <c r="F51" i="3"/>
  <c r="F50" i="3"/>
  <c r="F47" i="3"/>
  <c r="F46" i="3"/>
  <c r="F45" i="3"/>
  <c r="F44" i="3"/>
  <c r="F43" i="3"/>
  <c r="F40" i="3"/>
  <c r="F39" i="3"/>
  <c r="F38" i="3"/>
  <c r="F37" i="3"/>
  <c r="F41" i="3" s="1"/>
  <c r="F12" i="2" s="1"/>
  <c r="F36" i="3"/>
  <c r="F32" i="3"/>
  <c r="G32" i="3" s="1"/>
  <c r="F33" i="3"/>
  <c r="G33" i="3" s="1"/>
  <c r="F48" i="3" l="1"/>
  <c r="F13" i="2" s="1"/>
  <c r="F55" i="3"/>
  <c r="F14" i="2" s="1"/>
  <c r="F62" i="3"/>
  <c r="F15" i="2" s="1"/>
  <c r="F24" i="3"/>
  <c r="G24" i="3" s="1"/>
  <c r="F25" i="3"/>
  <c r="G25" i="3" s="1"/>
  <c r="F26" i="3"/>
  <c r="G26" i="3" s="1"/>
  <c r="F9" i="3" l="1"/>
  <c r="F10" i="3"/>
  <c r="F11" i="3"/>
  <c r="F12" i="3"/>
  <c r="F8" i="3"/>
  <c r="F13" i="3" l="1"/>
  <c r="F17" i="3"/>
  <c r="G17" i="3" s="1"/>
  <c r="F19" i="3"/>
  <c r="G19" i="3" s="1"/>
  <c r="F18" i="3"/>
  <c r="G18" i="3" s="1"/>
  <c r="F15" i="3"/>
  <c r="G15" i="3" s="1"/>
  <c r="F16" i="3" l="1"/>
  <c r="G16" i="3" s="1"/>
  <c r="F8" i="2"/>
  <c r="B9" i="2"/>
  <c r="F20" i="3" l="1"/>
  <c r="F9" i="2" s="1"/>
  <c r="E62" i="3"/>
  <c r="E55" i="3"/>
  <c r="E48" i="3"/>
  <c r="E41" i="3"/>
  <c r="E34" i="3"/>
  <c r="E27" i="3"/>
  <c r="E20" i="3"/>
  <c r="E13" i="3"/>
  <c r="B15" i="2"/>
  <c r="B14" i="2"/>
  <c r="B13" i="2"/>
  <c r="B12" i="2"/>
  <c r="B11" i="2"/>
  <c r="B10" i="2"/>
  <c r="B8" i="2"/>
  <c r="E64" i="3" l="1"/>
  <c r="F23" i="3"/>
  <c r="G23" i="3" s="1"/>
  <c r="F31" i="3"/>
  <c r="G31" i="3" s="1"/>
  <c r="F30" i="3" l="1"/>
  <c r="G30" i="3" l="1"/>
  <c r="F22" i="3" l="1"/>
  <c r="F27" i="3" s="1"/>
  <c r="G22" i="3" l="1"/>
  <c r="F29" i="3"/>
  <c r="F10" i="2"/>
  <c r="F34" i="3" l="1"/>
  <c r="G29" i="3"/>
  <c r="F11" i="2" l="1"/>
  <c r="F64" i="3"/>
  <c r="G21" i="2" l="1"/>
  <c r="F16" i="2"/>
  <c r="B19" i="2" l="1"/>
  <c r="D22" i="2"/>
</calcChain>
</file>

<file path=xl/sharedStrings.xml><?xml version="1.0" encoding="utf-8"?>
<sst xmlns="http://schemas.openxmlformats.org/spreadsheetml/2006/main" count="51" uniqueCount="38">
  <si>
    <t>QUADRO RIEPILOGATIVO DELLA SPESA</t>
  </si>
  <si>
    <t>voce di spesa</t>
  </si>
  <si>
    <t>totale</t>
  </si>
  <si>
    <t>totale spese potenzialmente ammissibili</t>
  </si>
  <si>
    <t>%</t>
  </si>
  <si>
    <t>La domanda è firmata digitalmente. La sottoscrizione digitale apposta sul documento elettronico si intende apposta anche al presente documento che dettaglia il quadro economico del progetto e che fa parte integrante della domanda di contributo</t>
  </si>
  <si>
    <t>vers. 1/2024</t>
  </si>
  <si>
    <t>a</t>
  </si>
  <si>
    <t>letta</t>
  </si>
  <si>
    <t>Dettaglio spese relative al progetto</t>
  </si>
  <si>
    <t>denominazione del fornitore e sede</t>
  </si>
  <si>
    <t>descrizione del bene/servizio</t>
  </si>
  <si>
    <t>data preventivo o n° fattura</t>
  </si>
  <si>
    <t>importo* preventivo o fattura</t>
  </si>
  <si>
    <t>* indicare gli importi al netto IVA detraibile o lordo IVA se indetraibile</t>
  </si>
  <si>
    <t>n.</t>
  </si>
  <si>
    <t>b</t>
  </si>
  <si>
    <t>c</t>
  </si>
  <si>
    <t>d</t>
  </si>
  <si>
    <t>TOTALE INVESTIMENTI</t>
  </si>
  <si>
    <t>1) interventi di ristrutturazione edilizia, manutenzione ordinaria, manutenzione straordinaria come individuati dalla LR 19/2009 (codice regionale dell’edilizia) su strutture ricettive esistenti</t>
  </si>
  <si>
    <t>2) spese tecniche (progettazione, direzione lavori, collaudi, certificazioni, ecc.) max 15% della spesa di cui al punto 1)</t>
  </si>
  <si>
    <t>spesa potenzialmente ammessa</t>
  </si>
  <si>
    <t>3) consulenze specialistiche finalizzate agli interventi finanziati, ad esclusione degli interventi di digitalizzazione, max 15 % del costo totale del progetto</t>
  </si>
  <si>
    <t xml:space="preserve">8) apparati tecnologici per la connettività a banda larga e ultra-larga, decoder e parabole per il collegamento alla rete Internet </t>
  </si>
  <si>
    <t>7) acquisto software</t>
  </si>
  <si>
    <t>6) acquisto hardware</t>
  </si>
  <si>
    <t>5) fornitura e installazione di impianti, macchinari, strumenti, attrezzature, finiture e arredi  nuovi di fabbrica</t>
  </si>
  <si>
    <t>4) consulenze specialistiche finalizzate agli interventi di digitalizzazione, max 20 % del costo totale del progetto</t>
  </si>
  <si>
    <t>denominazione impresa</t>
  </si>
  <si>
    <t>calcolo del contributo potenziale</t>
  </si>
  <si>
    <t>dimensione impresa</t>
  </si>
  <si>
    <t>micro</t>
  </si>
  <si>
    <t>piccola</t>
  </si>
  <si>
    <t>media</t>
  </si>
  <si>
    <t>contributo potenziale (max 240.000 euro)</t>
  </si>
  <si>
    <t>PR FESR 2021-27 az. a3.2.2 Investimenti produttivi volti a rafforzare la competitività sostenibile e digitale delle imprese del settore turistico</t>
  </si>
  <si>
    <r>
      <t>Compilare le celle a fondo colorato e salvare il file con estensione xlsx</t>
    </r>
    <r>
      <rPr>
        <b/>
        <sz val="11"/>
        <color rgb="FFFF0000"/>
        <rFont val="Verdana"/>
        <family val="2"/>
      </rPr>
      <t xml:space="preserve">
ATTENZIONE, per il corretto funzionamento delle formule, chiudi gli altri file excel in uso e riapri solo questo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</si>
</sst>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7"/>
      <name val="Verdana"/>
      <family val="2"/>
    </font>
    <font>
      <sz val="16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sz val="7"/>
      <color indexed="9"/>
      <name val="Verdana"/>
      <family val="2"/>
    </font>
    <font>
      <sz val="8"/>
      <color rgb="FFFF0000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0"/>
      <name val="Arial"/>
      <family val="2"/>
    </font>
    <font>
      <sz val="6"/>
      <color indexed="9"/>
      <name val="Verdana"/>
      <family val="2"/>
    </font>
    <font>
      <sz val="12"/>
      <name val="Verdana"/>
      <family val="2"/>
    </font>
    <font>
      <sz val="6"/>
      <name val="Verdana"/>
      <family val="2"/>
    </font>
    <font>
      <b/>
      <sz val="12"/>
      <name val="Calibri"/>
      <family val="2"/>
      <scheme val="minor"/>
    </font>
    <font>
      <sz val="8"/>
      <color theme="0"/>
      <name val="Verdana"/>
      <family val="2"/>
    </font>
    <font>
      <sz val="8"/>
      <color indexed="9"/>
      <name val="Verdana"/>
      <family val="2"/>
    </font>
    <font>
      <sz val="9"/>
      <color rgb="FFFF0000"/>
      <name val="Verdana"/>
      <family val="2"/>
    </font>
    <font>
      <b/>
      <sz val="11"/>
      <name val="Verdana"/>
      <family val="2"/>
    </font>
    <font>
      <sz val="11"/>
      <color rgb="FFFF0000"/>
      <name val="Verdana"/>
      <family val="2"/>
    </font>
    <font>
      <b/>
      <sz val="11"/>
      <color rgb="FFFF0000"/>
      <name val="Verdana"/>
      <family val="2"/>
    </font>
    <font>
      <sz val="11"/>
      <color theme="9" tint="-0.4999847407452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theme="8" tint="0.59996337778862885"/>
      </left>
      <right/>
      <top style="medium">
        <color theme="8" tint="0.59996337778862885"/>
      </top>
      <bottom style="medium">
        <color theme="8" tint="0.59996337778862885"/>
      </bottom>
      <diagonal/>
    </border>
    <border>
      <left/>
      <right/>
      <top style="medium">
        <color theme="8" tint="0.59996337778862885"/>
      </top>
      <bottom style="medium">
        <color theme="8" tint="0.59996337778862885"/>
      </bottom>
      <diagonal/>
    </border>
    <border>
      <left/>
      <right style="medium">
        <color theme="8" tint="0.59996337778862885"/>
      </right>
      <top style="medium">
        <color theme="8" tint="0.59996337778862885"/>
      </top>
      <bottom style="medium">
        <color theme="8" tint="0.59996337778862885"/>
      </bottom>
      <diagonal/>
    </border>
    <border>
      <left style="medium">
        <color theme="8" tint="0.59996337778862885"/>
      </left>
      <right style="medium">
        <color theme="7" tint="0.59999389629810485"/>
      </right>
      <top style="medium">
        <color theme="8" tint="0.59996337778862885"/>
      </top>
      <bottom style="medium">
        <color theme="8" tint="0.59996337778862885"/>
      </bottom>
      <diagonal/>
    </border>
    <border>
      <left style="medium">
        <color theme="7" tint="0.59999389629810485"/>
      </left>
      <right style="medium">
        <color theme="7" tint="0.59999389629810485"/>
      </right>
      <top style="medium">
        <color theme="8" tint="0.59996337778862885"/>
      </top>
      <bottom style="medium">
        <color theme="8" tint="0.59996337778862885"/>
      </bottom>
      <diagonal/>
    </border>
    <border>
      <left style="medium">
        <color theme="7" tint="0.59999389629810485"/>
      </left>
      <right style="medium">
        <color theme="8" tint="0.59996337778862885"/>
      </right>
      <top style="medium">
        <color theme="8" tint="0.59996337778862885"/>
      </top>
      <bottom style="medium">
        <color theme="8" tint="0.59996337778862885"/>
      </bottom>
      <diagonal/>
    </border>
    <border>
      <left style="medium">
        <color theme="8" tint="0.59996337778862885"/>
      </left>
      <right style="medium">
        <color theme="8" tint="0.59996337778862885"/>
      </right>
      <top style="medium">
        <color theme="8" tint="0.59996337778862885"/>
      </top>
      <bottom style="medium">
        <color theme="8" tint="0.59996337778862885"/>
      </bottom>
      <diagonal/>
    </border>
    <border>
      <left/>
      <right/>
      <top style="medium">
        <color theme="8" tint="0.59996337778862885"/>
      </top>
      <bottom/>
      <diagonal/>
    </border>
    <border>
      <left/>
      <right style="medium">
        <color theme="8" tint="0.59996337778862885"/>
      </right>
      <top style="medium">
        <color theme="8" tint="0.59996337778862885"/>
      </top>
      <bottom/>
      <diagonal/>
    </border>
    <border>
      <left/>
      <right/>
      <top/>
      <bottom style="medium">
        <color theme="7" tint="0.59999389629810485"/>
      </bottom>
      <diagonal/>
    </border>
    <border>
      <left/>
      <right/>
      <top style="medium">
        <color theme="7" tint="0.59999389629810485"/>
      </top>
      <bottom style="medium">
        <color theme="7" tint="0.59999389629810485"/>
      </bottom>
      <diagonal/>
    </border>
    <border>
      <left/>
      <right style="medium">
        <color theme="7" tint="0.59999389629810485"/>
      </right>
      <top style="medium">
        <color theme="7" tint="0.59999389629810485"/>
      </top>
      <bottom style="medium">
        <color theme="7" tint="0.59999389629810485"/>
      </bottom>
      <diagonal/>
    </border>
    <border>
      <left/>
      <right style="medium">
        <color theme="7" tint="0.59999389629810485"/>
      </right>
      <top/>
      <bottom style="medium">
        <color theme="7" tint="0.59999389629810485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 textRotation="90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top" textRotation="90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top" textRotation="90"/>
      <protection hidden="1"/>
    </xf>
    <xf numFmtId="0" fontId="2" fillId="0" borderId="0" xfId="0" applyFont="1" applyBorder="1" applyAlignment="1" applyProtection="1">
      <alignment vertical="top" textRotation="90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" fontId="3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6" fillId="0" borderId="0" xfId="0" applyNumberFormat="1" applyFont="1" applyAlignment="1" applyProtection="1">
      <alignment horizontal="left" vertical="top"/>
      <protection hidden="1"/>
    </xf>
    <xf numFmtId="4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4" fontId="1" fillId="0" borderId="7" xfId="0" quotePrefix="1" applyNumberFormat="1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9" fontId="1" fillId="0" borderId="7" xfId="0" quotePrefix="1" applyNumberFormat="1" applyFont="1" applyFill="1" applyBorder="1" applyAlignment="1" applyProtection="1">
      <alignment horizontal="center" vertical="center"/>
      <protection hidden="1"/>
    </xf>
    <xf numFmtId="4" fontId="1" fillId="0" borderId="7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" fontId="2" fillId="0" borderId="0" xfId="0" applyNumberFormat="1" applyFont="1" applyAlignment="1" applyProtection="1">
      <alignment horizontal="left" wrapText="1"/>
      <protection hidden="1"/>
    </xf>
    <xf numFmtId="4" fontId="2" fillId="0" borderId="0" xfId="0" applyNumberFormat="1" applyFont="1" applyAlignment="1" applyProtection="1">
      <alignment horizontal="right"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14" fontId="6" fillId="0" borderId="0" xfId="0" applyNumberFormat="1" applyFont="1" applyAlignment="1" applyProtection="1">
      <alignment horizontal="center" vertical="top"/>
      <protection hidden="1"/>
    </xf>
    <xf numFmtId="4" fontId="12" fillId="0" borderId="0" xfId="0" applyNumberFormat="1" applyFont="1" applyAlignment="1" applyProtection="1">
      <alignment horizontal="right" vertical="top"/>
      <protection hidden="1"/>
    </xf>
    <xf numFmtId="0" fontId="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14" fontId="2" fillId="0" borderId="0" xfId="0" applyNumberFormat="1" applyFont="1" applyAlignment="1" applyProtection="1">
      <alignment horizontal="center" vertical="center"/>
      <protection hidden="1"/>
    </xf>
    <xf numFmtId="4" fontId="2" fillId="0" borderId="0" xfId="0" applyNumberFormat="1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top"/>
      <protection hidden="1"/>
    </xf>
    <xf numFmtId="0" fontId="5" fillId="0" borderId="7" xfId="0" applyFont="1" applyFill="1" applyBorder="1" applyAlignment="1" applyProtection="1">
      <alignment vertical="center" wrapText="1"/>
      <protection hidden="1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14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horizontal="left" vertical="center"/>
      <protection hidden="1"/>
    </xf>
    <xf numFmtId="14" fontId="1" fillId="0" borderId="0" xfId="0" applyNumberFormat="1" applyFont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horizontal="right" vertical="top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vertical="center"/>
      <protection hidden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1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14" fontId="5" fillId="0" borderId="0" xfId="0" applyNumberFormat="1" applyFont="1" applyFill="1" applyBorder="1" applyAlignment="1" applyProtection="1">
      <alignment horizontal="right" vertical="center"/>
      <protection hidden="1"/>
    </xf>
    <xf numFmtId="9" fontId="1" fillId="0" borderId="0" xfId="0" quotePrefix="1" applyNumberFormat="1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1" fillId="0" borderId="0" xfId="0" applyFont="1" applyFill="1" applyBorder="1" applyAlignment="1" applyProtection="1">
      <alignment horizontal="right" vertical="top" wrapText="1"/>
      <protection hidden="1"/>
    </xf>
    <xf numFmtId="4" fontId="1" fillId="0" borderId="8" xfId="0" quotePrefix="1" applyNumberFormat="1" applyFont="1" applyFill="1" applyBorder="1" applyAlignment="1" applyProtection="1">
      <alignment horizontal="right" vertical="top"/>
      <protection hidden="1"/>
    </xf>
    <xf numFmtId="4" fontId="5" fillId="0" borderId="2" xfId="0" applyNumberFormat="1" applyFont="1" applyFill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4" fontId="1" fillId="0" borderId="7" xfId="0" applyNumberFormat="1" applyFont="1" applyBorder="1" applyAlignment="1" applyProtection="1">
      <alignment vertical="center"/>
      <protection hidden="1"/>
    </xf>
    <xf numFmtId="9" fontId="1" fillId="0" borderId="0" xfId="0" quotePrefix="1" applyNumberFormat="1" applyFont="1" applyFill="1" applyBorder="1" applyAlignment="1" applyProtection="1">
      <alignment horizontal="left" vertical="center"/>
      <protection hidden="1"/>
    </xf>
    <xf numFmtId="9" fontId="1" fillId="0" borderId="0" xfId="0" quotePrefix="1" applyNumberFormat="1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7" xfId="0" quotePrefix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right" vertical="center" wrapText="1"/>
      <protection hidden="1"/>
    </xf>
    <xf numFmtId="0" fontId="5" fillId="0" borderId="9" xfId="0" applyFont="1" applyFill="1" applyBorder="1" applyAlignment="1" applyProtection="1">
      <alignment horizontal="right" vertical="center" wrapText="1"/>
      <protection hidden="1"/>
    </xf>
    <xf numFmtId="4" fontId="7" fillId="0" borderId="0" xfId="0" quotePrefix="1" applyNumberFormat="1" applyFont="1" applyFill="1" applyBorder="1" applyAlignment="1" applyProtection="1">
      <alignment horizontal="right" vertical="center" wrapText="1"/>
      <protection hidden="1"/>
    </xf>
    <xf numFmtId="43" fontId="7" fillId="0" borderId="0" xfId="0" quotePrefix="1" applyNumberFormat="1" applyFont="1" applyFill="1" applyBorder="1" applyAlignment="1" applyProtection="1">
      <alignment horizontal="right" vertical="top" wrapText="1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5" fillId="0" borderId="1" xfId="0" quotePrefix="1" applyFont="1" applyFill="1" applyBorder="1" applyAlignment="1" applyProtection="1">
      <alignment horizontal="center" vertical="center"/>
      <protection hidden="1"/>
    </xf>
    <xf numFmtId="0" fontId="5" fillId="0" borderId="2" xfId="0" quotePrefix="1" applyFont="1" applyFill="1" applyBorder="1" applyAlignment="1" applyProtection="1">
      <alignment horizontal="center" vertical="center"/>
      <protection hidden="1"/>
    </xf>
    <xf numFmtId="0" fontId="5" fillId="0" borderId="3" xfId="0" quotePrefix="1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Fill="1" applyBorder="1" applyAlignment="1" applyProtection="1">
      <alignment horizontal="center" vertical="center"/>
      <protection hidden="1"/>
    </xf>
    <xf numFmtId="4" fontId="1" fillId="0" borderId="2" xfId="0" applyNumberFormat="1" applyFont="1" applyFill="1" applyBorder="1" applyAlignment="1" applyProtection="1">
      <alignment horizontal="center" vertical="center"/>
      <protection hidden="1"/>
    </xf>
    <xf numFmtId="4" fontId="1" fillId="0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1" fillId="2" borderId="4" xfId="0" quotePrefix="1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hidden="1"/>
    </xf>
    <xf numFmtId="0" fontId="1" fillId="0" borderId="2" xfId="0" applyFont="1" applyFill="1" applyBorder="1" applyAlignment="1" applyProtection="1">
      <alignment vertical="center" wrapText="1"/>
      <protection hidden="1"/>
    </xf>
    <xf numFmtId="0" fontId="1" fillId="0" borderId="3" xfId="0" applyFont="1" applyFill="1" applyBorder="1" applyAlignment="1" applyProtection="1">
      <alignment vertical="center" wrapText="1"/>
      <protection hidden="1"/>
    </xf>
    <xf numFmtId="14" fontId="7" fillId="0" borderId="8" xfId="0" applyNumberFormat="1" applyFont="1" applyBorder="1" applyAlignment="1" applyProtection="1">
      <alignment horizontal="right" vertical="center" wrapText="1"/>
      <protection hidden="1"/>
    </xf>
    <xf numFmtId="14" fontId="7" fillId="0" borderId="9" xfId="0" applyNumberFormat="1" applyFont="1" applyBorder="1" applyAlignment="1" applyProtection="1">
      <alignment horizontal="right" vertical="center" wrapText="1"/>
      <protection hidden="1"/>
    </xf>
    <xf numFmtId="0" fontId="5" fillId="0" borderId="7" xfId="0" applyFont="1" applyFill="1" applyBorder="1" applyAlignment="1" applyProtection="1">
      <alignment horizontal="left" vertical="center" wrapText="1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14" fontId="7" fillId="0" borderId="11" xfId="0" applyNumberFormat="1" applyFont="1" applyBorder="1" applyAlignment="1" applyProtection="1">
      <alignment horizontal="right" vertical="center" wrapText="1"/>
      <protection hidden="1"/>
    </xf>
    <xf numFmtId="14" fontId="7" fillId="0" borderId="12" xfId="0" applyNumberFormat="1" applyFont="1" applyBorder="1" applyAlignment="1" applyProtection="1">
      <alignment horizontal="right" vertical="center" wrapText="1"/>
      <protection hidden="1"/>
    </xf>
    <xf numFmtId="14" fontId="7" fillId="0" borderId="10" xfId="0" applyNumberFormat="1" applyFont="1" applyBorder="1" applyAlignment="1" applyProtection="1">
      <alignment horizontal="right" vertical="center" wrapText="1"/>
      <protection hidden="1"/>
    </xf>
    <xf numFmtId="14" fontId="7" fillId="0" borderId="13" xfId="0" applyNumberFormat="1" applyFont="1" applyBorder="1" applyAlignment="1" applyProtection="1">
      <alignment horizontal="right"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left" vertical="top" wrapText="1"/>
      <protection hidden="1"/>
    </xf>
    <xf numFmtId="0" fontId="21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center" vertical="center" textRotation="90"/>
      <protection hidden="1"/>
    </xf>
  </cellXfs>
  <cellStyles count="2">
    <cellStyle name="Normale" xfId="0" builtinId="0"/>
    <cellStyle name="Percentu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FESR%202007-2013/bando11a%20PORFESR%202007-13/ISTRUTTORI/federica%20f/026_FESRrend_Qualib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pilogo"/>
      <sheetName val="ab)personale"/>
      <sheetName val="diario1"/>
      <sheetName val="diario2"/>
      <sheetName val="c)spesegenerali"/>
      <sheetName val="d)terzi"/>
      <sheetName val="e)immateriali"/>
      <sheetName val="f)strumenti"/>
      <sheetName val="g)materiali"/>
      <sheetName val="i)industrializzazione"/>
      <sheetName val="h)certificazione"/>
    </sheetNames>
    <sheetDataSet>
      <sheetData sheetId="0">
        <row r="2">
          <cell r="B2" t="str">
            <v>progetto di ricerca e sviluppo</v>
          </cell>
        </row>
        <row r="5">
          <cell r="C5">
            <v>40300</v>
          </cell>
        </row>
        <row r="6">
          <cell r="C6">
            <v>41201</v>
          </cell>
        </row>
        <row r="46">
          <cell r="A46" t="str">
            <v>bonifico bancario</v>
          </cell>
          <cell r="B46">
            <v>32</v>
          </cell>
        </row>
        <row r="47">
          <cell r="A47" t="str">
            <v>ricevuta bancaria</v>
          </cell>
          <cell r="B47">
            <v>21</v>
          </cell>
        </row>
        <row r="48">
          <cell r="A48" t="str">
            <v>bonifico postale</v>
          </cell>
          <cell r="B48">
            <v>20</v>
          </cell>
        </row>
        <row r="49">
          <cell r="A49" t="str">
            <v>F24</v>
          </cell>
          <cell r="B49" t="str">
            <v>terzi</v>
          </cell>
        </row>
        <row r="50">
          <cell r="A50" t="str">
            <v>contanti</v>
          </cell>
        </row>
        <row r="51">
          <cell r="A51" t="str">
            <v>assegno</v>
          </cell>
        </row>
        <row r="52">
          <cell r="A52" t="str">
            <v>bancomat</v>
          </cell>
        </row>
        <row r="53">
          <cell r="A53" t="str">
            <v>carta credito</v>
          </cell>
        </row>
      </sheetData>
      <sheetData sheetId="1">
        <row r="31">
          <cell r="G31">
            <v>8165</v>
          </cell>
          <cell r="U31">
            <v>8165</v>
          </cell>
        </row>
        <row r="45">
          <cell r="G45">
            <v>0</v>
          </cell>
          <cell r="U45">
            <v>0</v>
          </cell>
        </row>
      </sheetData>
      <sheetData sheetId="2" refreshError="1"/>
      <sheetData sheetId="3" refreshError="1"/>
      <sheetData sheetId="4">
        <row r="7">
          <cell r="J7">
            <v>0.2</v>
          </cell>
          <cell r="Q7">
            <v>0.2</v>
          </cell>
        </row>
      </sheetData>
      <sheetData sheetId="5" refreshError="1"/>
      <sheetData sheetId="6" refreshError="1"/>
      <sheetData sheetId="7" refreshError="1"/>
      <sheetData sheetId="8">
        <row r="20">
          <cell r="K20">
            <v>0</v>
          </cell>
          <cell r="U20">
            <v>0</v>
          </cell>
        </row>
        <row r="28">
          <cell r="K28">
            <v>0</v>
          </cell>
          <cell r="U28">
            <v>0</v>
          </cell>
        </row>
      </sheetData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G33"/>
  <sheetViews>
    <sheetView showGridLines="0" tabSelected="1" zoomScaleNormal="100" workbookViewId="0">
      <selection sqref="A1:XFD1"/>
    </sheetView>
  </sheetViews>
  <sheetFormatPr defaultColWidth="9.140625" defaultRowHeight="10.5" x14ac:dyDescent="0.25"/>
  <cols>
    <col min="1" max="1" width="1.7109375" style="2" customWidth="1"/>
    <col min="2" max="2" width="16" style="2" customWidth="1"/>
    <col min="3" max="3" width="24.5703125" style="2" customWidth="1"/>
    <col min="4" max="4" width="27.5703125" style="2" customWidth="1"/>
    <col min="5" max="5" width="15.42578125" style="32" customWidth="1"/>
    <col min="6" max="6" width="13.7109375" style="32" customWidth="1"/>
    <col min="7" max="7" width="3.7109375" style="1" customWidth="1"/>
    <col min="8" max="16384" width="9.140625" style="2"/>
  </cols>
  <sheetData>
    <row r="1" spans="1:7" ht="54" customHeight="1" x14ac:dyDescent="0.25">
      <c r="A1" s="108" t="s">
        <v>37</v>
      </c>
      <c r="B1" s="109"/>
      <c r="C1" s="109"/>
      <c r="D1" s="109"/>
      <c r="E1" s="109"/>
      <c r="F1" s="109"/>
    </row>
    <row r="2" spans="1:7" s="4" customFormat="1" ht="28.5" customHeight="1" thickBot="1" x14ac:dyDescent="0.3">
      <c r="A2" s="110"/>
      <c r="B2" s="89" t="s">
        <v>0</v>
      </c>
      <c r="C2" s="89"/>
      <c r="D2" s="89"/>
      <c r="E2" s="89"/>
      <c r="F2" s="89"/>
    </row>
    <row r="3" spans="1:7" s="8" customFormat="1" ht="15.6" customHeight="1" thickBot="1" x14ac:dyDescent="0.3">
      <c r="A3" s="6"/>
      <c r="B3" s="90" t="s">
        <v>29</v>
      </c>
      <c r="C3" s="91"/>
      <c r="D3" s="91"/>
      <c r="E3" s="91"/>
      <c r="F3" s="92"/>
      <c r="G3" s="7"/>
    </row>
    <row r="4" spans="1:7" ht="22.5" customHeight="1" thickBot="1" x14ac:dyDescent="0.3">
      <c r="A4" s="9"/>
      <c r="B4" s="93"/>
      <c r="C4" s="94"/>
      <c r="D4" s="94"/>
      <c r="E4" s="94"/>
      <c r="F4" s="95"/>
    </row>
    <row r="5" spans="1:7" s="5" customFormat="1" ht="18.75" customHeight="1" x14ac:dyDescent="0.25">
      <c r="A5" s="10"/>
      <c r="B5" s="11"/>
      <c r="C5" s="12"/>
      <c r="D5" s="12"/>
      <c r="E5" s="13"/>
      <c r="F5" s="13"/>
      <c r="G5" s="4"/>
    </row>
    <row r="6" spans="1:7" s="5" customFormat="1" ht="18.75" customHeight="1" thickBot="1" x14ac:dyDescent="0.3">
      <c r="A6" s="3"/>
      <c r="B6" s="14"/>
      <c r="C6" s="15"/>
      <c r="D6" s="15"/>
      <c r="E6" s="15"/>
      <c r="F6" s="15"/>
    </row>
    <row r="7" spans="1:7" ht="15.6" customHeight="1" thickBot="1" x14ac:dyDescent="0.3">
      <c r="A7" s="16"/>
      <c r="B7" s="87" t="s">
        <v>1</v>
      </c>
      <c r="C7" s="88"/>
      <c r="D7" s="88"/>
      <c r="E7" s="88"/>
      <c r="F7" s="17" t="s">
        <v>2</v>
      </c>
      <c r="G7" s="2"/>
    </row>
    <row r="8" spans="1:7" ht="30" customHeight="1" thickBot="1" x14ac:dyDescent="0.3">
      <c r="A8" s="16"/>
      <c r="B8" s="96" t="str">
        <f>'dettaglio spese'!B7</f>
        <v>1) interventi di ristrutturazione edilizia, manutenzione ordinaria, manutenzione straordinaria come individuati dalla LR 19/2009 (codice regionale dell’edilizia) su strutture ricettive esistenti</v>
      </c>
      <c r="C8" s="97"/>
      <c r="D8" s="97"/>
      <c r="E8" s="98"/>
      <c r="F8" s="18">
        <f>'dettaglio spese'!F13</f>
        <v>0</v>
      </c>
    </row>
    <row r="9" spans="1:7" ht="30" customHeight="1" thickBot="1" x14ac:dyDescent="0.3">
      <c r="A9" s="16"/>
      <c r="B9" s="96" t="str">
        <f>'dettaglio spese'!B14</f>
        <v>2) spese tecniche (progettazione, direzione lavori, collaudi, certificazioni, ecc.) max 15% della spesa di cui al punto 1)</v>
      </c>
      <c r="C9" s="97"/>
      <c r="D9" s="97"/>
      <c r="E9" s="98"/>
      <c r="F9" s="18">
        <f>'dettaglio spese'!F20</f>
        <v>0</v>
      </c>
    </row>
    <row r="10" spans="1:7" ht="30" customHeight="1" thickBot="1" x14ac:dyDescent="0.3">
      <c r="A10" s="16"/>
      <c r="B10" s="96" t="str">
        <f>'dettaglio spese'!B21</f>
        <v>3) consulenze specialistiche finalizzate agli interventi finanziati, ad esclusione degli interventi di digitalizzazione, max 15 % del costo totale del progetto</v>
      </c>
      <c r="C10" s="97"/>
      <c r="D10" s="97"/>
      <c r="E10" s="98"/>
      <c r="F10" s="18">
        <f>'dettaglio spese'!F27</f>
        <v>0</v>
      </c>
    </row>
    <row r="11" spans="1:7" ht="30" customHeight="1" thickBot="1" x14ac:dyDescent="0.3">
      <c r="A11" s="16"/>
      <c r="B11" s="96" t="str">
        <f>'dettaglio spese'!B28</f>
        <v>4) consulenze specialistiche finalizzate agli interventi di digitalizzazione, max 20 % del costo totale del progetto</v>
      </c>
      <c r="C11" s="97"/>
      <c r="D11" s="97"/>
      <c r="E11" s="98"/>
      <c r="F11" s="18">
        <f>'dettaglio spese'!F34</f>
        <v>0</v>
      </c>
    </row>
    <row r="12" spans="1:7" ht="30" customHeight="1" thickBot="1" x14ac:dyDescent="0.3">
      <c r="A12" s="16"/>
      <c r="B12" s="96" t="str">
        <f>'dettaglio spese'!B35</f>
        <v>5) fornitura e installazione di impianti, macchinari, strumenti, attrezzature, finiture e arredi  nuovi di fabbrica</v>
      </c>
      <c r="C12" s="97"/>
      <c r="D12" s="97"/>
      <c r="E12" s="98"/>
      <c r="F12" s="18">
        <f>'dettaglio spese'!F41</f>
        <v>0</v>
      </c>
    </row>
    <row r="13" spans="1:7" ht="30" customHeight="1" thickBot="1" x14ac:dyDescent="0.3">
      <c r="A13" s="16"/>
      <c r="B13" s="96" t="str">
        <f>'dettaglio spese'!B42</f>
        <v>6) acquisto hardware</v>
      </c>
      <c r="C13" s="97"/>
      <c r="D13" s="97"/>
      <c r="E13" s="98"/>
      <c r="F13" s="18">
        <f>'dettaglio spese'!F48</f>
        <v>0</v>
      </c>
    </row>
    <row r="14" spans="1:7" ht="30" customHeight="1" thickBot="1" x14ac:dyDescent="0.3">
      <c r="A14" s="16"/>
      <c r="B14" s="96" t="str">
        <f>'dettaglio spese'!B49</f>
        <v>7) acquisto software</v>
      </c>
      <c r="C14" s="97"/>
      <c r="D14" s="97"/>
      <c r="E14" s="98"/>
      <c r="F14" s="18">
        <f>'dettaglio spese'!F55</f>
        <v>0</v>
      </c>
    </row>
    <row r="15" spans="1:7" ht="30" customHeight="1" thickBot="1" x14ac:dyDescent="0.3">
      <c r="A15" s="16"/>
      <c r="B15" s="96" t="str">
        <f>'dettaglio spese'!B56</f>
        <v xml:space="preserve">8) apparati tecnologici per la connettività a banda larga e ultra-larga, decoder e parabole per il collegamento alla rete Internet </v>
      </c>
      <c r="C15" s="97"/>
      <c r="D15" s="97"/>
      <c r="E15" s="98"/>
      <c r="F15" s="18">
        <f>'dettaglio spese'!F62</f>
        <v>0</v>
      </c>
    </row>
    <row r="16" spans="1:7" ht="30" customHeight="1" thickBot="1" x14ac:dyDescent="0.3">
      <c r="A16" s="16"/>
      <c r="B16" s="76" t="s">
        <v>3</v>
      </c>
      <c r="C16" s="76"/>
      <c r="D16" s="76"/>
      <c r="E16" s="77"/>
      <c r="F16" s="18">
        <f>SUM(F8:F15)</f>
        <v>0</v>
      </c>
    </row>
    <row r="17" spans="1:7" ht="23.25" customHeight="1" x14ac:dyDescent="0.25">
      <c r="A17" s="16"/>
      <c r="B17" s="66"/>
      <c r="C17" s="66"/>
      <c r="D17" s="66"/>
      <c r="E17" s="66"/>
      <c r="F17" s="67"/>
    </row>
    <row r="18" spans="1:7" s="9" customFormat="1" ht="27" customHeight="1" x14ac:dyDescent="0.25">
      <c r="A18" s="19"/>
      <c r="B18" s="78"/>
      <c r="C18" s="78"/>
      <c r="D18" s="78"/>
      <c r="E18" s="78"/>
      <c r="F18" s="78"/>
      <c r="G18" s="20"/>
    </row>
    <row r="19" spans="1:7" ht="24" customHeight="1" thickBot="1" x14ac:dyDescent="0.3">
      <c r="A19" s="16"/>
      <c r="B19" s="79" t="str">
        <f>IF(AND(F16&lt;&gt;0,F16&lt;30000,C22="micro"),"ATTENZIONE: il limite minimo di spesa ammissibile per una microimpresa è pari a 30.000 euro",IF(AND(F16&lt;&gt;0,F16&lt;45000,C22="piccola"),"ATTENZIONE: il limite minimo di spesa ammissibile per una piccola impresa è pari a 45.000 euro",IF(AND(F16&lt;&gt;0,F16&lt;60000,C22="media"),"ATTENZIONE: il limite minimo di spesa ammissibile per una media impresa è pari a 60.000 euro","")))</f>
        <v/>
      </c>
      <c r="C19" s="79"/>
      <c r="D19" s="79"/>
      <c r="E19" s="79"/>
      <c r="F19" s="79"/>
    </row>
    <row r="20" spans="1:7" s="21" customFormat="1" ht="10.5" customHeight="1" thickBot="1" x14ac:dyDescent="0.3">
      <c r="B20" s="81" t="s">
        <v>30</v>
      </c>
      <c r="C20" s="82"/>
      <c r="D20" s="82"/>
      <c r="E20" s="82"/>
      <c r="F20" s="83"/>
      <c r="G20" s="22"/>
    </row>
    <row r="21" spans="1:7" s="21" customFormat="1" ht="18" customHeight="1" thickBot="1" x14ac:dyDescent="0.3">
      <c r="B21" s="23" t="s">
        <v>4</v>
      </c>
      <c r="C21" s="23" t="s">
        <v>31</v>
      </c>
      <c r="D21" s="84" t="s">
        <v>35</v>
      </c>
      <c r="E21" s="85"/>
      <c r="F21" s="86"/>
      <c r="G21" s="25" t="str">
        <f>IF(D21="","",IF(SUM(F8:F15)*E21&gt;500000,"ATTENZIONE: il contributo è stato ricondotto al limite massimo di 500.000 euro",""))</f>
        <v/>
      </c>
    </row>
    <row r="22" spans="1:7" s="21" customFormat="1" ht="18" customHeight="1" thickBot="1" x14ac:dyDescent="0.3">
      <c r="B22" s="23" t="str">
        <f>IF(C19&lt;&gt;"",50%,"")</f>
        <v/>
      </c>
      <c r="C22" s="75" t="s">
        <v>33</v>
      </c>
      <c r="D22" s="84" t="str">
        <f>IFERROR(IF(F16=0,"",IF(F16*B22&gt;240000,240000,F16*B22)),"")</f>
        <v/>
      </c>
      <c r="E22" s="85"/>
      <c r="F22" s="86"/>
      <c r="G22" s="25"/>
    </row>
    <row r="23" spans="1:7" s="21" customFormat="1" ht="18" customHeight="1" x14ac:dyDescent="0.25">
      <c r="B23" s="64"/>
      <c r="C23" s="71"/>
      <c r="D23" s="71"/>
      <c r="E23" s="72"/>
      <c r="F23" s="73"/>
      <c r="G23" s="25"/>
    </row>
    <row r="24" spans="1:7" s="26" customFormat="1" ht="66.75" customHeight="1" x14ac:dyDescent="0.15">
      <c r="B24" s="80" t="s">
        <v>5</v>
      </c>
      <c r="C24" s="80"/>
      <c r="D24" s="80"/>
      <c r="E24" s="80"/>
      <c r="F24" s="80"/>
      <c r="G24" s="27"/>
    </row>
    <row r="25" spans="1:7" s="26" customFormat="1" x14ac:dyDescent="0.15">
      <c r="C25" s="65"/>
      <c r="D25" s="65"/>
      <c r="E25" s="28"/>
      <c r="F25" s="29" t="s">
        <v>6</v>
      </c>
      <c r="G25" s="27"/>
    </row>
    <row r="28" spans="1:7" x14ac:dyDescent="0.25">
      <c r="E28" s="30"/>
      <c r="F28" s="29"/>
    </row>
    <row r="29" spans="1:7" x14ac:dyDescent="0.25">
      <c r="A29" s="31"/>
      <c r="B29" s="31"/>
    </row>
    <row r="30" spans="1:7" hidden="1" x14ac:dyDescent="0.25">
      <c r="A30" s="31"/>
      <c r="B30" s="31"/>
      <c r="C30" s="74"/>
    </row>
    <row r="31" spans="1:7" hidden="1" x14ac:dyDescent="0.25">
      <c r="A31" s="31"/>
      <c r="B31" s="31"/>
      <c r="C31" s="74" t="s">
        <v>32</v>
      </c>
    </row>
    <row r="32" spans="1:7" hidden="1" x14ac:dyDescent="0.25">
      <c r="A32" s="31"/>
      <c r="B32" s="31"/>
      <c r="C32" s="74" t="s">
        <v>33</v>
      </c>
    </row>
    <row r="33" spans="1:7" hidden="1" x14ac:dyDescent="0.25">
      <c r="A33" s="31"/>
      <c r="B33" s="31"/>
      <c r="C33" s="74" t="s">
        <v>34</v>
      </c>
      <c r="G33" s="2"/>
    </row>
  </sheetData>
  <mergeCells count="20">
    <mergeCell ref="B13:E13"/>
    <mergeCell ref="B14:E14"/>
    <mergeCell ref="B15:E15"/>
    <mergeCell ref="B8:E8"/>
    <mergeCell ref="B9:E9"/>
    <mergeCell ref="B10:E10"/>
    <mergeCell ref="B11:E11"/>
    <mergeCell ref="B12:E12"/>
    <mergeCell ref="B7:E7"/>
    <mergeCell ref="A1:F1"/>
    <mergeCell ref="B2:F2"/>
    <mergeCell ref="B3:F3"/>
    <mergeCell ref="B4:F4"/>
    <mergeCell ref="B16:E16"/>
    <mergeCell ref="B18:F18"/>
    <mergeCell ref="B19:F19"/>
    <mergeCell ref="B24:F24"/>
    <mergeCell ref="B20:F20"/>
    <mergeCell ref="D21:F21"/>
    <mergeCell ref="D22:F22"/>
  </mergeCells>
  <dataValidations count="1">
    <dataValidation type="list" allowBlank="1" showErrorMessage="1" errorTitle="Dimensione impresa" error="Scegli la dimensione dell'impresa dal menu a tendina oppure digita &quot;micro&quot;, &quot;piccola&quot; o &quot;media&quot;." promptTitle="Dimensione impresa" prompt="Scegli la dimensione dell'impresa dal menu a tendina oppure digita &quot;micro&quot;, &quot;piccola&quot; o &quot;media&quot;." sqref="C22" xr:uid="{00000000-0002-0000-0000-000000000000}">
      <formula1>$C$30:$C$33</formula1>
    </dataValidation>
  </dataValidations>
  <pageMargins left="0.39370078740157483" right="0" top="1.4566929133858268" bottom="0.19685039370078741" header="0.31496062992125984" footer="0.11811023622047245"/>
  <pageSetup paperSize="9" orientation="portrait" horizontalDpi="300" verticalDpi="300" r:id="rId1"/>
  <headerFooter alignWithMargins="0">
    <oddHeader>&amp;R&amp;"Verdana,Normale"&amp;12ALLEGATO 2
Domanda di contributo
Dettaglio spese relative al progetto&amp;10
quadro riepilogativo</oddHeader>
    <oddFooter>&amp;R&amp;"Verdana,Normale"&amp;7&amp;P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4"/>
  <sheetViews>
    <sheetView zoomScale="90" zoomScaleNormal="90" workbookViewId="0">
      <pane ySplit="6" topLeftCell="A7" activePane="bottomLeft" state="frozen"/>
      <selection activeCell="C22" sqref="C22"/>
      <selection pane="bottomLeft" activeCell="D10" sqref="D10"/>
    </sheetView>
  </sheetViews>
  <sheetFormatPr defaultRowHeight="9" x14ac:dyDescent="0.25"/>
  <cols>
    <col min="1" max="1" width="2.7109375" style="42" bestFit="1" customWidth="1"/>
    <col min="2" max="2" width="35.5703125" style="37" customWidth="1"/>
    <col min="3" max="3" width="46.5703125" style="37" customWidth="1"/>
    <col min="4" max="4" width="13.7109375" style="40" customWidth="1"/>
    <col min="5" max="5" width="17.5703125" style="30" customWidth="1"/>
    <col min="6" max="6" width="14.7109375" style="37" customWidth="1"/>
    <col min="7" max="7" width="9.140625" style="37" customWidth="1"/>
    <col min="8" max="255" width="9.140625" style="37"/>
    <col min="256" max="256" width="2.7109375" style="37" bestFit="1" customWidth="1"/>
    <col min="257" max="257" width="34" style="37" customWidth="1"/>
    <col min="258" max="258" width="39.85546875" style="37" customWidth="1"/>
    <col min="259" max="259" width="12" style="37" customWidth="1"/>
    <col min="260" max="260" width="15" style="37" customWidth="1"/>
    <col min="261" max="261" width="17.7109375" style="37" customWidth="1"/>
    <col min="262" max="263" width="9.140625" style="37" customWidth="1"/>
    <col min="264" max="511" width="9.140625" style="37"/>
    <col min="512" max="512" width="2.7109375" style="37" bestFit="1" customWidth="1"/>
    <col min="513" max="513" width="34" style="37" customWidth="1"/>
    <col min="514" max="514" width="39.85546875" style="37" customWidth="1"/>
    <col min="515" max="515" width="12" style="37" customWidth="1"/>
    <col min="516" max="516" width="15" style="37" customWidth="1"/>
    <col min="517" max="517" width="17.7109375" style="37" customWidth="1"/>
    <col min="518" max="519" width="9.140625" style="37" customWidth="1"/>
    <col min="520" max="767" width="9.140625" style="37"/>
    <col min="768" max="768" width="2.7109375" style="37" bestFit="1" customWidth="1"/>
    <col min="769" max="769" width="34" style="37" customWidth="1"/>
    <col min="770" max="770" width="39.85546875" style="37" customWidth="1"/>
    <col min="771" max="771" width="12" style="37" customWidth="1"/>
    <col min="772" max="772" width="15" style="37" customWidth="1"/>
    <col min="773" max="773" width="17.7109375" style="37" customWidth="1"/>
    <col min="774" max="775" width="9.140625" style="37" customWidth="1"/>
    <col min="776" max="1023" width="9.140625" style="37"/>
    <col min="1024" max="1024" width="2.7109375" style="37" bestFit="1" customWidth="1"/>
    <col min="1025" max="1025" width="34" style="37" customWidth="1"/>
    <col min="1026" max="1026" width="39.85546875" style="37" customWidth="1"/>
    <col min="1027" max="1027" width="12" style="37" customWidth="1"/>
    <col min="1028" max="1028" width="15" style="37" customWidth="1"/>
    <col min="1029" max="1029" width="17.7109375" style="37" customWidth="1"/>
    <col min="1030" max="1031" width="9.140625" style="37" customWidth="1"/>
    <col min="1032" max="1279" width="9.140625" style="37"/>
    <col min="1280" max="1280" width="2.7109375" style="37" bestFit="1" customWidth="1"/>
    <col min="1281" max="1281" width="34" style="37" customWidth="1"/>
    <col min="1282" max="1282" width="39.85546875" style="37" customWidth="1"/>
    <col min="1283" max="1283" width="12" style="37" customWidth="1"/>
    <col min="1284" max="1284" width="15" style="37" customWidth="1"/>
    <col min="1285" max="1285" width="17.7109375" style="37" customWidth="1"/>
    <col min="1286" max="1287" width="9.140625" style="37" customWidth="1"/>
    <col min="1288" max="1535" width="9.140625" style="37"/>
    <col min="1536" max="1536" width="2.7109375" style="37" bestFit="1" customWidth="1"/>
    <col min="1537" max="1537" width="34" style="37" customWidth="1"/>
    <col min="1538" max="1538" width="39.85546875" style="37" customWidth="1"/>
    <col min="1539" max="1539" width="12" style="37" customWidth="1"/>
    <col min="1540" max="1540" width="15" style="37" customWidth="1"/>
    <col min="1541" max="1541" width="17.7109375" style="37" customWidth="1"/>
    <col min="1542" max="1543" width="9.140625" style="37" customWidth="1"/>
    <col min="1544" max="1791" width="9.140625" style="37"/>
    <col min="1792" max="1792" width="2.7109375" style="37" bestFit="1" customWidth="1"/>
    <col min="1793" max="1793" width="34" style="37" customWidth="1"/>
    <col min="1794" max="1794" width="39.85546875" style="37" customWidth="1"/>
    <col min="1795" max="1795" width="12" style="37" customWidth="1"/>
    <col min="1796" max="1796" width="15" style="37" customWidth="1"/>
    <col min="1797" max="1797" width="17.7109375" style="37" customWidth="1"/>
    <col min="1798" max="1799" width="9.140625" style="37" customWidth="1"/>
    <col min="1800" max="2047" width="9.140625" style="37"/>
    <col min="2048" max="2048" width="2.7109375" style="37" bestFit="1" customWidth="1"/>
    <col min="2049" max="2049" width="34" style="37" customWidth="1"/>
    <col min="2050" max="2050" width="39.85546875" style="37" customWidth="1"/>
    <col min="2051" max="2051" width="12" style="37" customWidth="1"/>
    <col min="2052" max="2052" width="15" style="37" customWidth="1"/>
    <col min="2053" max="2053" width="17.7109375" style="37" customWidth="1"/>
    <col min="2054" max="2055" width="9.140625" style="37" customWidth="1"/>
    <col min="2056" max="2303" width="9.140625" style="37"/>
    <col min="2304" max="2304" width="2.7109375" style="37" bestFit="1" customWidth="1"/>
    <col min="2305" max="2305" width="34" style="37" customWidth="1"/>
    <col min="2306" max="2306" width="39.85546875" style="37" customWidth="1"/>
    <col min="2307" max="2307" width="12" style="37" customWidth="1"/>
    <col min="2308" max="2308" width="15" style="37" customWidth="1"/>
    <col min="2309" max="2309" width="17.7109375" style="37" customWidth="1"/>
    <col min="2310" max="2311" width="9.140625" style="37" customWidth="1"/>
    <col min="2312" max="2559" width="9.140625" style="37"/>
    <col min="2560" max="2560" width="2.7109375" style="37" bestFit="1" customWidth="1"/>
    <col min="2561" max="2561" width="34" style="37" customWidth="1"/>
    <col min="2562" max="2562" width="39.85546875" style="37" customWidth="1"/>
    <col min="2563" max="2563" width="12" style="37" customWidth="1"/>
    <col min="2564" max="2564" width="15" style="37" customWidth="1"/>
    <col min="2565" max="2565" width="17.7109375" style="37" customWidth="1"/>
    <col min="2566" max="2567" width="9.140625" style="37" customWidth="1"/>
    <col min="2568" max="2815" width="9.140625" style="37"/>
    <col min="2816" max="2816" width="2.7109375" style="37" bestFit="1" customWidth="1"/>
    <col min="2817" max="2817" width="34" style="37" customWidth="1"/>
    <col min="2818" max="2818" width="39.85546875" style="37" customWidth="1"/>
    <col min="2819" max="2819" width="12" style="37" customWidth="1"/>
    <col min="2820" max="2820" width="15" style="37" customWidth="1"/>
    <col min="2821" max="2821" width="17.7109375" style="37" customWidth="1"/>
    <col min="2822" max="2823" width="9.140625" style="37" customWidth="1"/>
    <col min="2824" max="3071" width="9.140625" style="37"/>
    <col min="3072" max="3072" width="2.7109375" style="37" bestFit="1" customWidth="1"/>
    <col min="3073" max="3073" width="34" style="37" customWidth="1"/>
    <col min="3074" max="3074" width="39.85546875" style="37" customWidth="1"/>
    <col min="3075" max="3075" width="12" style="37" customWidth="1"/>
    <col min="3076" max="3076" width="15" style="37" customWidth="1"/>
    <col min="3077" max="3077" width="17.7109375" style="37" customWidth="1"/>
    <col min="3078" max="3079" width="9.140625" style="37" customWidth="1"/>
    <col min="3080" max="3327" width="9.140625" style="37"/>
    <col min="3328" max="3328" width="2.7109375" style="37" bestFit="1" customWidth="1"/>
    <col min="3329" max="3329" width="34" style="37" customWidth="1"/>
    <col min="3330" max="3330" width="39.85546875" style="37" customWidth="1"/>
    <col min="3331" max="3331" width="12" style="37" customWidth="1"/>
    <col min="3332" max="3332" width="15" style="37" customWidth="1"/>
    <col min="3333" max="3333" width="17.7109375" style="37" customWidth="1"/>
    <col min="3334" max="3335" width="9.140625" style="37" customWidth="1"/>
    <col min="3336" max="3583" width="9.140625" style="37"/>
    <col min="3584" max="3584" width="2.7109375" style="37" bestFit="1" customWidth="1"/>
    <col min="3585" max="3585" width="34" style="37" customWidth="1"/>
    <col min="3586" max="3586" width="39.85546875" style="37" customWidth="1"/>
    <col min="3587" max="3587" width="12" style="37" customWidth="1"/>
    <col min="3588" max="3588" width="15" style="37" customWidth="1"/>
    <col min="3589" max="3589" width="17.7109375" style="37" customWidth="1"/>
    <col min="3590" max="3591" width="9.140625" style="37" customWidth="1"/>
    <col min="3592" max="3839" width="9.140625" style="37"/>
    <col min="3840" max="3840" width="2.7109375" style="37" bestFit="1" customWidth="1"/>
    <col min="3841" max="3841" width="34" style="37" customWidth="1"/>
    <col min="3842" max="3842" width="39.85546875" style="37" customWidth="1"/>
    <col min="3843" max="3843" width="12" style="37" customWidth="1"/>
    <col min="3844" max="3844" width="15" style="37" customWidth="1"/>
    <col min="3845" max="3845" width="17.7109375" style="37" customWidth="1"/>
    <col min="3846" max="3847" width="9.140625" style="37" customWidth="1"/>
    <col min="3848" max="4095" width="9.140625" style="37"/>
    <col min="4096" max="4096" width="2.7109375" style="37" bestFit="1" customWidth="1"/>
    <col min="4097" max="4097" width="34" style="37" customWidth="1"/>
    <col min="4098" max="4098" width="39.85546875" style="37" customWidth="1"/>
    <col min="4099" max="4099" width="12" style="37" customWidth="1"/>
    <col min="4100" max="4100" width="15" style="37" customWidth="1"/>
    <col min="4101" max="4101" width="17.7109375" style="37" customWidth="1"/>
    <col min="4102" max="4103" width="9.140625" style="37" customWidth="1"/>
    <col min="4104" max="4351" width="9.140625" style="37"/>
    <col min="4352" max="4352" width="2.7109375" style="37" bestFit="1" customWidth="1"/>
    <col min="4353" max="4353" width="34" style="37" customWidth="1"/>
    <col min="4354" max="4354" width="39.85546875" style="37" customWidth="1"/>
    <col min="4355" max="4355" width="12" style="37" customWidth="1"/>
    <col min="4356" max="4356" width="15" style="37" customWidth="1"/>
    <col min="4357" max="4357" width="17.7109375" style="37" customWidth="1"/>
    <col min="4358" max="4359" width="9.140625" style="37" customWidth="1"/>
    <col min="4360" max="4607" width="9.140625" style="37"/>
    <col min="4608" max="4608" width="2.7109375" style="37" bestFit="1" customWidth="1"/>
    <col min="4609" max="4609" width="34" style="37" customWidth="1"/>
    <col min="4610" max="4610" width="39.85546875" style="37" customWidth="1"/>
    <col min="4611" max="4611" width="12" style="37" customWidth="1"/>
    <col min="4612" max="4612" width="15" style="37" customWidth="1"/>
    <col min="4613" max="4613" width="17.7109375" style="37" customWidth="1"/>
    <col min="4614" max="4615" width="9.140625" style="37" customWidth="1"/>
    <col min="4616" max="4863" width="9.140625" style="37"/>
    <col min="4864" max="4864" width="2.7109375" style="37" bestFit="1" customWidth="1"/>
    <col min="4865" max="4865" width="34" style="37" customWidth="1"/>
    <col min="4866" max="4866" width="39.85546875" style="37" customWidth="1"/>
    <col min="4867" max="4867" width="12" style="37" customWidth="1"/>
    <col min="4868" max="4868" width="15" style="37" customWidth="1"/>
    <col min="4869" max="4869" width="17.7109375" style="37" customWidth="1"/>
    <col min="4870" max="4871" width="9.140625" style="37" customWidth="1"/>
    <col min="4872" max="5119" width="9.140625" style="37"/>
    <col min="5120" max="5120" width="2.7109375" style="37" bestFit="1" customWidth="1"/>
    <col min="5121" max="5121" width="34" style="37" customWidth="1"/>
    <col min="5122" max="5122" width="39.85546875" style="37" customWidth="1"/>
    <col min="5123" max="5123" width="12" style="37" customWidth="1"/>
    <col min="5124" max="5124" width="15" style="37" customWidth="1"/>
    <col min="5125" max="5125" width="17.7109375" style="37" customWidth="1"/>
    <col min="5126" max="5127" width="9.140625" style="37" customWidth="1"/>
    <col min="5128" max="5375" width="9.140625" style="37"/>
    <col min="5376" max="5376" width="2.7109375" style="37" bestFit="1" customWidth="1"/>
    <col min="5377" max="5377" width="34" style="37" customWidth="1"/>
    <col min="5378" max="5378" width="39.85546875" style="37" customWidth="1"/>
    <col min="5379" max="5379" width="12" style="37" customWidth="1"/>
    <col min="5380" max="5380" width="15" style="37" customWidth="1"/>
    <col min="5381" max="5381" width="17.7109375" style="37" customWidth="1"/>
    <col min="5382" max="5383" width="9.140625" style="37" customWidth="1"/>
    <col min="5384" max="5631" width="9.140625" style="37"/>
    <col min="5632" max="5632" width="2.7109375" style="37" bestFit="1" customWidth="1"/>
    <col min="5633" max="5633" width="34" style="37" customWidth="1"/>
    <col min="5634" max="5634" width="39.85546875" style="37" customWidth="1"/>
    <col min="5635" max="5635" width="12" style="37" customWidth="1"/>
    <col min="5636" max="5636" width="15" style="37" customWidth="1"/>
    <col min="5637" max="5637" width="17.7109375" style="37" customWidth="1"/>
    <col min="5638" max="5639" width="9.140625" style="37" customWidth="1"/>
    <col min="5640" max="5887" width="9.140625" style="37"/>
    <col min="5888" max="5888" width="2.7109375" style="37" bestFit="1" customWidth="1"/>
    <col min="5889" max="5889" width="34" style="37" customWidth="1"/>
    <col min="5890" max="5890" width="39.85546875" style="37" customWidth="1"/>
    <col min="5891" max="5891" width="12" style="37" customWidth="1"/>
    <col min="5892" max="5892" width="15" style="37" customWidth="1"/>
    <col min="5893" max="5893" width="17.7109375" style="37" customWidth="1"/>
    <col min="5894" max="5895" width="9.140625" style="37" customWidth="1"/>
    <col min="5896" max="6143" width="9.140625" style="37"/>
    <col min="6144" max="6144" width="2.7109375" style="37" bestFit="1" customWidth="1"/>
    <col min="6145" max="6145" width="34" style="37" customWidth="1"/>
    <col min="6146" max="6146" width="39.85546875" style="37" customWidth="1"/>
    <col min="6147" max="6147" width="12" style="37" customWidth="1"/>
    <col min="6148" max="6148" width="15" style="37" customWidth="1"/>
    <col min="6149" max="6149" width="17.7109375" style="37" customWidth="1"/>
    <col min="6150" max="6151" width="9.140625" style="37" customWidth="1"/>
    <col min="6152" max="6399" width="9.140625" style="37"/>
    <col min="6400" max="6400" width="2.7109375" style="37" bestFit="1" customWidth="1"/>
    <col min="6401" max="6401" width="34" style="37" customWidth="1"/>
    <col min="6402" max="6402" width="39.85546875" style="37" customWidth="1"/>
    <col min="6403" max="6403" width="12" style="37" customWidth="1"/>
    <col min="6404" max="6404" width="15" style="37" customWidth="1"/>
    <col min="6405" max="6405" width="17.7109375" style="37" customWidth="1"/>
    <col min="6406" max="6407" width="9.140625" style="37" customWidth="1"/>
    <col min="6408" max="6655" width="9.140625" style="37"/>
    <col min="6656" max="6656" width="2.7109375" style="37" bestFit="1" customWidth="1"/>
    <col min="6657" max="6657" width="34" style="37" customWidth="1"/>
    <col min="6658" max="6658" width="39.85546875" style="37" customWidth="1"/>
    <col min="6659" max="6659" width="12" style="37" customWidth="1"/>
    <col min="6660" max="6660" width="15" style="37" customWidth="1"/>
    <col min="6661" max="6661" width="17.7109375" style="37" customWidth="1"/>
    <col min="6662" max="6663" width="9.140625" style="37" customWidth="1"/>
    <col min="6664" max="6911" width="9.140625" style="37"/>
    <col min="6912" max="6912" width="2.7109375" style="37" bestFit="1" customWidth="1"/>
    <col min="6913" max="6913" width="34" style="37" customWidth="1"/>
    <col min="6914" max="6914" width="39.85546875" style="37" customWidth="1"/>
    <col min="6915" max="6915" width="12" style="37" customWidth="1"/>
    <col min="6916" max="6916" width="15" style="37" customWidth="1"/>
    <col min="6917" max="6917" width="17.7109375" style="37" customWidth="1"/>
    <col min="6918" max="6919" width="9.140625" style="37" customWidth="1"/>
    <col min="6920" max="7167" width="9.140625" style="37"/>
    <col min="7168" max="7168" width="2.7109375" style="37" bestFit="1" customWidth="1"/>
    <col min="7169" max="7169" width="34" style="37" customWidth="1"/>
    <col min="7170" max="7170" width="39.85546875" style="37" customWidth="1"/>
    <col min="7171" max="7171" width="12" style="37" customWidth="1"/>
    <col min="7172" max="7172" width="15" style="37" customWidth="1"/>
    <col min="7173" max="7173" width="17.7109375" style="37" customWidth="1"/>
    <col min="7174" max="7175" width="9.140625" style="37" customWidth="1"/>
    <col min="7176" max="7423" width="9.140625" style="37"/>
    <col min="7424" max="7424" width="2.7109375" style="37" bestFit="1" customWidth="1"/>
    <col min="7425" max="7425" width="34" style="37" customWidth="1"/>
    <col min="7426" max="7426" width="39.85546875" style="37" customWidth="1"/>
    <col min="7427" max="7427" width="12" style="37" customWidth="1"/>
    <col min="7428" max="7428" width="15" style="37" customWidth="1"/>
    <col min="7429" max="7429" width="17.7109375" style="37" customWidth="1"/>
    <col min="7430" max="7431" width="9.140625" style="37" customWidth="1"/>
    <col min="7432" max="7679" width="9.140625" style="37"/>
    <col min="7680" max="7680" width="2.7109375" style="37" bestFit="1" customWidth="1"/>
    <col min="7681" max="7681" width="34" style="37" customWidth="1"/>
    <col min="7682" max="7682" width="39.85546875" style="37" customWidth="1"/>
    <col min="7683" max="7683" width="12" style="37" customWidth="1"/>
    <col min="7684" max="7684" width="15" style="37" customWidth="1"/>
    <col min="7685" max="7685" width="17.7109375" style="37" customWidth="1"/>
    <col min="7686" max="7687" width="9.140625" style="37" customWidth="1"/>
    <col min="7688" max="7935" width="9.140625" style="37"/>
    <col min="7936" max="7936" width="2.7109375" style="37" bestFit="1" customWidth="1"/>
    <col min="7937" max="7937" width="34" style="37" customWidth="1"/>
    <col min="7938" max="7938" width="39.85546875" style="37" customWidth="1"/>
    <col min="7939" max="7939" width="12" style="37" customWidth="1"/>
    <col min="7940" max="7940" width="15" style="37" customWidth="1"/>
    <col min="7941" max="7941" width="17.7109375" style="37" customWidth="1"/>
    <col min="7942" max="7943" width="9.140625" style="37" customWidth="1"/>
    <col min="7944" max="8191" width="9.140625" style="37"/>
    <col min="8192" max="8192" width="2.7109375" style="37" bestFit="1" customWidth="1"/>
    <col min="8193" max="8193" width="34" style="37" customWidth="1"/>
    <col min="8194" max="8194" width="39.85546875" style="37" customWidth="1"/>
    <col min="8195" max="8195" width="12" style="37" customWidth="1"/>
    <col min="8196" max="8196" width="15" style="37" customWidth="1"/>
    <col min="8197" max="8197" width="17.7109375" style="37" customWidth="1"/>
    <col min="8198" max="8199" width="9.140625" style="37" customWidth="1"/>
    <col min="8200" max="8447" width="9.140625" style="37"/>
    <col min="8448" max="8448" width="2.7109375" style="37" bestFit="1" customWidth="1"/>
    <col min="8449" max="8449" width="34" style="37" customWidth="1"/>
    <col min="8450" max="8450" width="39.85546875" style="37" customWidth="1"/>
    <col min="8451" max="8451" width="12" style="37" customWidth="1"/>
    <col min="8452" max="8452" width="15" style="37" customWidth="1"/>
    <col min="8453" max="8453" width="17.7109375" style="37" customWidth="1"/>
    <col min="8454" max="8455" width="9.140625" style="37" customWidth="1"/>
    <col min="8456" max="8703" width="9.140625" style="37"/>
    <col min="8704" max="8704" width="2.7109375" style="37" bestFit="1" customWidth="1"/>
    <col min="8705" max="8705" width="34" style="37" customWidth="1"/>
    <col min="8706" max="8706" width="39.85546875" style="37" customWidth="1"/>
    <col min="8707" max="8707" width="12" style="37" customWidth="1"/>
    <col min="8708" max="8708" width="15" style="37" customWidth="1"/>
    <col min="8709" max="8709" width="17.7109375" style="37" customWidth="1"/>
    <col min="8710" max="8711" width="9.140625" style="37" customWidth="1"/>
    <col min="8712" max="8959" width="9.140625" style="37"/>
    <col min="8960" max="8960" width="2.7109375" style="37" bestFit="1" customWidth="1"/>
    <col min="8961" max="8961" width="34" style="37" customWidth="1"/>
    <col min="8962" max="8962" width="39.85546875" style="37" customWidth="1"/>
    <col min="8963" max="8963" width="12" style="37" customWidth="1"/>
    <col min="8964" max="8964" width="15" style="37" customWidth="1"/>
    <col min="8965" max="8965" width="17.7109375" style="37" customWidth="1"/>
    <col min="8966" max="8967" width="9.140625" style="37" customWidth="1"/>
    <col min="8968" max="9215" width="9.140625" style="37"/>
    <col min="9216" max="9216" width="2.7109375" style="37" bestFit="1" customWidth="1"/>
    <col min="9217" max="9217" width="34" style="37" customWidth="1"/>
    <col min="9218" max="9218" width="39.85546875" style="37" customWidth="1"/>
    <col min="9219" max="9219" width="12" style="37" customWidth="1"/>
    <col min="9220" max="9220" width="15" style="37" customWidth="1"/>
    <col min="9221" max="9221" width="17.7109375" style="37" customWidth="1"/>
    <col min="9222" max="9223" width="9.140625" style="37" customWidth="1"/>
    <col min="9224" max="9471" width="9.140625" style="37"/>
    <col min="9472" max="9472" width="2.7109375" style="37" bestFit="1" customWidth="1"/>
    <col min="9473" max="9473" width="34" style="37" customWidth="1"/>
    <col min="9474" max="9474" width="39.85546875" style="37" customWidth="1"/>
    <col min="9475" max="9475" width="12" style="37" customWidth="1"/>
    <col min="9476" max="9476" width="15" style="37" customWidth="1"/>
    <col min="9477" max="9477" width="17.7109375" style="37" customWidth="1"/>
    <col min="9478" max="9479" width="9.140625" style="37" customWidth="1"/>
    <col min="9480" max="9727" width="9.140625" style="37"/>
    <col min="9728" max="9728" width="2.7109375" style="37" bestFit="1" customWidth="1"/>
    <col min="9729" max="9729" width="34" style="37" customWidth="1"/>
    <col min="9730" max="9730" width="39.85546875" style="37" customWidth="1"/>
    <col min="9731" max="9731" width="12" style="37" customWidth="1"/>
    <col min="9732" max="9732" width="15" style="37" customWidth="1"/>
    <col min="9733" max="9733" width="17.7109375" style="37" customWidth="1"/>
    <col min="9734" max="9735" width="9.140625" style="37" customWidth="1"/>
    <col min="9736" max="9983" width="9.140625" style="37"/>
    <col min="9984" max="9984" width="2.7109375" style="37" bestFit="1" customWidth="1"/>
    <col min="9985" max="9985" width="34" style="37" customWidth="1"/>
    <col min="9986" max="9986" width="39.85546875" style="37" customWidth="1"/>
    <col min="9987" max="9987" width="12" style="37" customWidth="1"/>
    <col min="9988" max="9988" width="15" style="37" customWidth="1"/>
    <col min="9989" max="9989" width="17.7109375" style="37" customWidth="1"/>
    <col min="9990" max="9991" width="9.140625" style="37" customWidth="1"/>
    <col min="9992" max="10239" width="9.140625" style="37"/>
    <col min="10240" max="10240" width="2.7109375" style="37" bestFit="1" customWidth="1"/>
    <col min="10241" max="10241" width="34" style="37" customWidth="1"/>
    <col min="10242" max="10242" width="39.85546875" style="37" customWidth="1"/>
    <col min="10243" max="10243" width="12" style="37" customWidth="1"/>
    <col min="10244" max="10244" width="15" style="37" customWidth="1"/>
    <col min="10245" max="10245" width="17.7109375" style="37" customWidth="1"/>
    <col min="10246" max="10247" width="9.140625" style="37" customWidth="1"/>
    <col min="10248" max="10495" width="9.140625" style="37"/>
    <col min="10496" max="10496" width="2.7109375" style="37" bestFit="1" customWidth="1"/>
    <col min="10497" max="10497" width="34" style="37" customWidth="1"/>
    <col min="10498" max="10498" width="39.85546875" style="37" customWidth="1"/>
    <col min="10499" max="10499" width="12" style="37" customWidth="1"/>
    <col min="10500" max="10500" width="15" style="37" customWidth="1"/>
    <col min="10501" max="10501" width="17.7109375" style="37" customWidth="1"/>
    <col min="10502" max="10503" width="9.140625" style="37" customWidth="1"/>
    <col min="10504" max="10751" width="9.140625" style="37"/>
    <col min="10752" max="10752" width="2.7109375" style="37" bestFit="1" customWidth="1"/>
    <col min="10753" max="10753" width="34" style="37" customWidth="1"/>
    <col min="10754" max="10754" width="39.85546875" style="37" customWidth="1"/>
    <col min="10755" max="10755" width="12" style="37" customWidth="1"/>
    <col min="10756" max="10756" width="15" style="37" customWidth="1"/>
    <col min="10757" max="10757" width="17.7109375" style="37" customWidth="1"/>
    <col min="10758" max="10759" width="9.140625" style="37" customWidth="1"/>
    <col min="10760" max="11007" width="9.140625" style="37"/>
    <col min="11008" max="11008" width="2.7109375" style="37" bestFit="1" customWidth="1"/>
    <col min="11009" max="11009" width="34" style="37" customWidth="1"/>
    <col min="11010" max="11010" width="39.85546875" style="37" customWidth="1"/>
    <col min="11011" max="11011" width="12" style="37" customWidth="1"/>
    <col min="11012" max="11012" width="15" style="37" customWidth="1"/>
    <col min="11013" max="11013" width="17.7109375" style="37" customWidth="1"/>
    <col min="11014" max="11015" width="9.140625" style="37" customWidth="1"/>
    <col min="11016" max="11263" width="9.140625" style="37"/>
    <col min="11264" max="11264" width="2.7109375" style="37" bestFit="1" customWidth="1"/>
    <col min="11265" max="11265" width="34" style="37" customWidth="1"/>
    <col min="11266" max="11266" width="39.85546875" style="37" customWidth="1"/>
    <col min="11267" max="11267" width="12" style="37" customWidth="1"/>
    <col min="11268" max="11268" width="15" style="37" customWidth="1"/>
    <col min="11269" max="11269" width="17.7109375" style="37" customWidth="1"/>
    <col min="11270" max="11271" width="9.140625" style="37" customWidth="1"/>
    <col min="11272" max="11519" width="9.140625" style="37"/>
    <col min="11520" max="11520" width="2.7109375" style="37" bestFit="1" customWidth="1"/>
    <col min="11521" max="11521" width="34" style="37" customWidth="1"/>
    <col min="11522" max="11522" width="39.85546875" style="37" customWidth="1"/>
    <col min="11523" max="11523" width="12" style="37" customWidth="1"/>
    <col min="11524" max="11524" width="15" style="37" customWidth="1"/>
    <col min="11525" max="11525" width="17.7109375" style="37" customWidth="1"/>
    <col min="11526" max="11527" width="9.140625" style="37" customWidth="1"/>
    <col min="11528" max="11775" width="9.140625" style="37"/>
    <col min="11776" max="11776" width="2.7109375" style="37" bestFit="1" customWidth="1"/>
    <col min="11777" max="11777" width="34" style="37" customWidth="1"/>
    <col min="11778" max="11778" width="39.85546875" style="37" customWidth="1"/>
    <col min="11779" max="11779" width="12" style="37" customWidth="1"/>
    <col min="11780" max="11780" width="15" style="37" customWidth="1"/>
    <col min="11781" max="11781" width="17.7109375" style="37" customWidth="1"/>
    <col min="11782" max="11783" width="9.140625" style="37" customWidth="1"/>
    <col min="11784" max="12031" width="9.140625" style="37"/>
    <col min="12032" max="12032" width="2.7109375" style="37" bestFit="1" customWidth="1"/>
    <col min="12033" max="12033" width="34" style="37" customWidth="1"/>
    <col min="12034" max="12034" width="39.85546875" style="37" customWidth="1"/>
    <col min="12035" max="12035" width="12" style="37" customWidth="1"/>
    <col min="12036" max="12036" width="15" style="37" customWidth="1"/>
    <col min="12037" max="12037" width="17.7109375" style="37" customWidth="1"/>
    <col min="12038" max="12039" width="9.140625" style="37" customWidth="1"/>
    <col min="12040" max="12287" width="9.140625" style="37"/>
    <col min="12288" max="12288" width="2.7109375" style="37" bestFit="1" customWidth="1"/>
    <col min="12289" max="12289" width="34" style="37" customWidth="1"/>
    <col min="12290" max="12290" width="39.85546875" style="37" customWidth="1"/>
    <col min="12291" max="12291" width="12" style="37" customWidth="1"/>
    <col min="12292" max="12292" width="15" style="37" customWidth="1"/>
    <col min="12293" max="12293" width="17.7109375" style="37" customWidth="1"/>
    <col min="12294" max="12295" width="9.140625" style="37" customWidth="1"/>
    <col min="12296" max="12543" width="9.140625" style="37"/>
    <col min="12544" max="12544" width="2.7109375" style="37" bestFit="1" customWidth="1"/>
    <col min="12545" max="12545" width="34" style="37" customWidth="1"/>
    <col min="12546" max="12546" width="39.85546875" style="37" customWidth="1"/>
    <col min="12547" max="12547" width="12" style="37" customWidth="1"/>
    <col min="12548" max="12548" width="15" style="37" customWidth="1"/>
    <col min="12549" max="12549" width="17.7109375" style="37" customWidth="1"/>
    <col min="12550" max="12551" width="9.140625" style="37" customWidth="1"/>
    <col min="12552" max="12799" width="9.140625" style="37"/>
    <col min="12800" max="12800" width="2.7109375" style="37" bestFit="1" customWidth="1"/>
    <col min="12801" max="12801" width="34" style="37" customWidth="1"/>
    <col min="12802" max="12802" width="39.85546875" style="37" customWidth="1"/>
    <col min="12803" max="12803" width="12" style="37" customWidth="1"/>
    <col min="12804" max="12804" width="15" style="37" customWidth="1"/>
    <col min="12805" max="12805" width="17.7109375" style="37" customWidth="1"/>
    <col min="12806" max="12807" width="9.140625" style="37" customWidth="1"/>
    <col min="12808" max="13055" width="9.140625" style="37"/>
    <col min="13056" max="13056" width="2.7109375" style="37" bestFit="1" customWidth="1"/>
    <col min="13057" max="13057" width="34" style="37" customWidth="1"/>
    <col min="13058" max="13058" width="39.85546875" style="37" customWidth="1"/>
    <col min="13059" max="13059" width="12" style="37" customWidth="1"/>
    <col min="13060" max="13060" width="15" style="37" customWidth="1"/>
    <col min="13061" max="13061" width="17.7109375" style="37" customWidth="1"/>
    <col min="13062" max="13063" width="9.140625" style="37" customWidth="1"/>
    <col min="13064" max="13311" width="9.140625" style="37"/>
    <col min="13312" max="13312" width="2.7109375" style="37" bestFit="1" customWidth="1"/>
    <col min="13313" max="13313" width="34" style="37" customWidth="1"/>
    <col min="13314" max="13314" width="39.85546875" style="37" customWidth="1"/>
    <col min="13315" max="13315" width="12" style="37" customWidth="1"/>
    <col min="13316" max="13316" width="15" style="37" customWidth="1"/>
    <col min="13317" max="13317" width="17.7109375" style="37" customWidth="1"/>
    <col min="13318" max="13319" width="9.140625" style="37" customWidth="1"/>
    <col min="13320" max="13567" width="9.140625" style="37"/>
    <col min="13568" max="13568" width="2.7109375" style="37" bestFit="1" customWidth="1"/>
    <col min="13569" max="13569" width="34" style="37" customWidth="1"/>
    <col min="13570" max="13570" width="39.85546875" style="37" customWidth="1"/>
    <col min="13571" max="13571" width="12" style="37" customWidth="1"/>
    <col min="13572" max="13572" width="15" style="37" customWidth="1"/>
    <col min="13573" max="13573" width="17.7109375" style="37" customWidth="1"/>
    <col min="13574" max="13575" width="9.140625" style="37" customWidth="1"/>
    <col min="13576" max="13823" width="9.140625" style="37"/>
    <col min="13824" max="13824" width="2.7109375" style="37" bestFit="1" customWidth="1"/>
    <col min="13825" max="13825" width="34" style="37" customWidth="1"/>
    <col min="13826" max="13826" width="39.85546875" style="37" customWidth="1"/>
    <col min="13827" max="13827" width="12" style="37" customWidth="1"/>
    <col min="13828" max="13828" width="15" style="37" customWidth="1"/>
    <col min="13829" max="13829" width="17.7109375" style="37" customWidth="1"/>
    <col min="13830" max="13831" width="9.140625" style="37" customWidth="1"/>
    <col min="13832" max="14079" width="9.140625" style="37"/>
    <col min="14080" max="14080" width="2.7109375" style="37" bestFit="1" customWidth="1"/>
    <col min="14081" max="14081" width="34" style="37" customWidth="1"/>
    <col min="14082" max="14082" width="39.85546875" style="37" customWidth="1"/>
    <col min="14083" max="14083" width="12" style="37" customWidth="1"/>
    <col min="14084" max="14084" width="15" style="37" customWidth="1"/>
    <col min="14085" max="14085" width="17.7109375" style="37" customWidth="1"/>
    <col min="14086" max="14087" width="9.140625" style="37" customWidth="1"/>
    <col min="14088" max="14335" width="9.140625" style="37"/>
    <col min="14336" max="14336" width="2.7109375" style="37" bestFit="1" customWidth="1"/>
    <col min="14337" max="14337" width="34" style="37" customWidth="1"/>
    <col min="14338" max="14338" width="39.85546875" style="37" customWidth="1"/>
    <col min="14339" max="14339" width="12" style="37" customWidth="1"/>
    <col min="14340" max="14340" width="15" style="37" customWidth="1"/>
    <col min="14341" max="14341" width="17.7109375" style="37" customWidth="1"/>
    <col min="14342" max="14343" width="9.140625" style="37" customWidth="1"/>
    <col min="14344" max="14591" width="9.140625" style="37"/>
    <col min="14592" max="14592" width="2.7109375" style="37" bestFit="1" customWidth="1"/>
    <col min="14593" max="14593" width="34" style="37" customWidth="1"/>
    <col min="14594" max="14594" width="39.85546875" style="37" customWidth="1"/>
    <col min="14595" max="14595" width="12" style="37" customWidth="1"/>
    <col min="14596" max="14596" width="15" style="37" customWidth="1"/>
    <col min="14597" max="14597" width="17.7109375" style="37" customWidth="1"/>
    <col min="14598" max="14599" width="9.140625" style="37" customWidth="1"/>
    <col min="14600" max="14847" width="9.140625" style="37"/>
    <col min="14848" max="14848" width="2.7109375" style="37" bestFit="1" customWidth="1"/>
    <col min="14849" max="14849" width="34" style="37" customWidth="1"/>
    <col min="14850" max="14850" width="39.85546875" style="37" customWidth="1"/>
    <col min="14851" max="14851" width="12" style="37" customWidth="1"/>
    <col min="14852" max="14852" width="15" style="37" customWidth="1"/>
    <col min="14853" max="14853" width="17.7109375" style="37" customWidth="1"/>
    <col min="14854" max="14855" width="9.140625" style="37" customWidth="1"/>
    <col min="14856" max="15103" width="9.140625" style="37"/>
    <col min="15104" max="15104" width="2.7109375" style="37" bestFit="1" customWidth="1"/>
    <col min="15105" max="15105" width="34" style="37" customWidth="1"/>
    <col min="15106" max="15106" width="39.85546875" style="37" customWidth="1"/>
    <col min="15107" max="15107" width="12" style="37" customWidth="1"/>
    <col min="15108" max="15108" width="15" style="37" customWidth="1"/>
    <col min="15109" max="15109" width="17.7109375" style="37" customWidth="1"/>
    <col min="15110" max="15111" width="9.140625" style="37" customWidth="1"/>
    <col min="15112" max="15359" width="9.140625" style="37"/>
    <col min="15360" max="15360" width="2.7109375" style="37" bestFit="1" customWidth="1"/>
    <col min="15361" max="15361" width="34" style="37" customWidth="1"/>
    <col min="15362" max="15362" width="39.85546875" style="37" customWidth="1"/>
    <col min="15363" max="15363" width="12" style="37" customWidth="1"/>
    <col min="15364" max="15364" width="15" style="37" customWidth="1"/>
    <col min="15365" max="15365" width="17.7109375" style="37" customWidth="1"/>
    <col min="15366" max="15367" width="9.140625" style="37" customWidth="1"/>
    <col min="15368" max="15615" width="9.140625" style="37"/>
    <col min="15616" max="15616" width="2.7109375" style="37" bestFit="1" customWidth="1"/>
    <col min="15617" max="15617" width="34" style="37" customWidth="1"/>
    <col min="15618" max="15618" width="39.85546875" style="37" customWidth="1"/>
    <col min="15619" max="15619" width="12" style="37" customWidth="1"/>
    <col min="15620" max="15620" width="15" style="37" customWidth="1"/>
    <col min="15621" max="15621" width="17.7109375" style="37" customWidth="1"/>
    <col min="15622" max="15623" width="9.140625" style="37" customWidth="1"/>
    <col min="15624" max="15871" width="9.140625" style="37"/>
    <col min="15872" max="15872" width="2.7109375" style="37" bestFit="1" customWidth="1"/>
    <col min="15873" max="15873" width="34" style="37" customWidth="1"/>
    <col min="15874" max="15874" width="39.85546875" style="37" customWidth="1"/>
    <col min="15875" max="15875" width="12" style="37" customWidth="1"/>
    <col min="15876" max="15876" width="15" style="37" customWidth="1"/>
    <col min="15877" max="15877" width="17.7109375" style="37" customWidth="1"/>
    <col min="15878" max="15879" width="9.140625" style="37" customWidth="1"/>
    <col min="15880" max="16127" width="9.140625" style="37"/>
    <col min="16128" max="16128" width="2.7109375" style="37" bestFit="1" customWidth="1"/>
    <col min="16129" max="16129" width="34" style="37" customWidth="1"/>
    <col min="16130" max="16130" width="39.85546875" style="37" customWidth="1"/>
    <col min="16131" max="16131" width="12" style="37" customWidth="1"/>
    <col min="16132" max="16132" width="15" style="37" customWidth="1"/>
    <col min="16133" max="16133" width="17.7109375" style="37" customWidth="1"/>
    <col min="16134" max="16135" width="9.140625" style="37" customWidth="1"/>
    <col min="16136" max="16384" width="9.140625" style="37"/>
  </cols>
  <sheetData>
    <row r="1" spans="1:9" ht="15" x14ac:dyDescent="0.25">
      <c r="A1" s="33" t="s">
        <v>7</v>
      </c>
      <c r="B1" s="34" t="s">
        <v>8</v>
      </c>
      <c r="C1" s="34"/>
      <c r="D1" s="35"/>
      <c r="E1" s="36" t="s">
        <v>9</v>
      </c>
    </row>
    <row r="2" spans="1:9" x14ac:dyDescent="0.25">
      <c r="A2" s="38"/>
      <c r="B2" s="39"/>
      <c r="C2" s="39"/>
      <c r="E2" s="41"/>
    </row>
    <row r="3" spans="1:9" ht="33" customHeight="1" x14ac:dyDescent="0.25">
      <c r="B3" s="107" t="s">
        <v>36</v>
      </c>
      <c r="C3" s="107"/>
      <c r="D3" s="107"/>
      <c r="E3" s="107"/>
    </row>
    <row r="4" spans="1:9" ht="18.75" customHeight="1" thickBot="1" x14ac:dyDescent="0.3">
      <c r="B4" s="43"/>
      <c r="C4" s="43"/>
      <c r="D4" s="43"/>
      <c r="E4" s="43"/>
    </row>
    <row r="5" spans="1:9" s="48" customFormat="1" ht="32.25" thickBot="1" x14ac:dyDescent="0.3">
      <c r="A5" s="44"/>
      <c r="B5" s="45" t="s">
        <v>10</v>
      </c>
      <c r="C5" s="46" t="s">
        <v>11</v>
      </c>
      <c r="D5" s="47" t="s">
        <v>12</v>
      </c>
      <c r="E5" s="47" t="s">
        <v>13</v>
      </c>
      <c r="F5" s="47" t="s">
        <v>22</v>
      </c>
    </row>
    <row r="6" spans="1:9" s="2" customFormat="1" ht="15" customHeight="1" thickBot="1" x14ac:dyDescent="0.3">
      <c r="A6" s="1"/>
      <c r="B6" s="49"/>
      <c r="C6" s="49"/>
      <c r="D6" s="50"/>
      <c r="E6" s="51" t="s">
        <v>14</v>
      </c>
    </row>
    <row r="7" spans="1:9" s="2" customFormat="1" ht="27" customHeight="1" thickBot="1" x14ac:dyDescent="0.3">
      <c r="A7" s="52" t="s">
        <v>7</v>
      </c>
      <c r="B7" s="101" t="s">
        <v>20</v>
      </c>
      <c r="C7" s="101"/>
      <c r="D7" s="102"/>
      <c r="E7" s="68"/>
      <c r="F7" s="69"/>
    </row>
    <row r="8" spans="1:9" s="2" customFormat="1" ht="15" customHeight="1" thickBot="1" x14ac:dyDescent="0.3">
      <c r="A8" s="20">
        <v>1</v>
      </c>
      <c r="B8" s="54"/>
      <c r="C8" s="54"/>
      <c r="D8" s="55"/>
      <c r="E8" s="56"/>
      <c r="F8" s="70" t="str">
        <f>IF(E8="","",E8)</f>
        <v/>
      </c>
    </row>
    <row r="9" spans="1:9" s="2" customFormat="1" ht="15" customHeight="1" thickBot="1" x14ac:dyDescent="0.3">
      <c r="A9" s="20">
        <v>2</v>
      </c>
      <c r="B9" s="54"/>
      <c r="C9" s="54"/>
      <c r="D9" s="55"/>
      <c r="E9" s="56"/>
      <c r="F9" s="70" t="str">
        <f t="shared" ref="F9:F12" si="0">IF(E9="","",E9)</f>
        <v/>
      </c>
    </row>
    <row r="10" spans="1:9" s="2" customFormat="1" ht="15" customHeight="1" thickBot="1" x14ac:dyDescent="0.3">
      <c r="A10" s="20">
        <v>3</v>
      </c>
      <c r="B10" s="54"/>
      <c r="C10" s="54"/>
      <c r="D10" s="55"/>
      <c r="E10" s="56"/>
      <c r="F10" s="70" t="str">
        <f t="shared" si="0"/>
        <v/>
      </c>
      <c r="I10" s="58"/>
    </row>
    <row r="11" spans="1:9" s="2" customFormat="1" ht="15" customHeight="1" thickBot="1" x14ac:dyDescent="0.3">
      <c r="A11" s="20">
        <v>4</v>
      </c>
      <c r="B11" s="54"/>
      <c r="C11" s="54"/>
      <c r="D11" s="55"/>
      <c r="E11" s="56"/>
      <c r="F11" s="70" t="str">
        <f t="shared" si="0"/>
        <v/>
      </c>
    </row>
    <row r="12" spans="1:9" s="2" customFormat="1" ht="15" customHeight="1" thickBot="1" x14ac:dyDescent="0.3">
      <c r="A12" s="20">
        <v>5</v>
      </c>
      <c r="B12" s="54"/>
      <c r="C12" s="54"/>
      <c r="D12" s="55"/>
      <c r="E12" s="56"/>
      <c r="F12" s="70" t="str">
        <f t="shared" si="0"/>
        <v/>
      </c>
    </row>
    <row r="13" spans="1:9" s="9" customFormat="1" ht="15" customHeight="1" thickBot="1" x14ac:dyDescent="0.3">
      <c r="A13" s="59" t="s">
        <v>15</v>
      </c>
      <c r="B13" s="105"/>
      <c r="C13" s="105"/>
      <c r="D13" s="105"/>
      <c r="E13" s="24">
        <f>SUM(E8:E12)</f>
        <v>0</v>
      </c>
      <c r="F13" s="24">
        <f>SUM(F8:F12)</f>
        <v>0</v>
      </c>
    </row>
    <row r="14" spans="1:9" s="2" customFormat="1" ht="27" customHeight="1" thickBot="1" x14ac:dyDescent="0.3">
      <c r="A14" s="52" t="s">
        <v>16</v>
      </c>
      <c r="B14" s="101" t="s">
        <v>21</v>
      </c>
      <c r="C14" s="101"/>
      <c r="D14" s="102"/>
      <c r="E14" s="53"/>
    </row>
    <row r="15" spans="1:9" s="2" customFormat="1" ht="15" customHeight="1" thickBot="1" x14ac:dyDescent="0.3">
      <c r="A15" s="20">
        <v>1</v>
      </c>
      <c r="B15" s="54"/>
      <c r="C15" s="54"/>
      <c r="D15" s="55"/>
      <c r="E15" s="56"/>
      <c r="F15" s="70" t="str">
        <f>IF(E15="","",IF(IF(SUM($E$15:E15)&lt;=$F$13*0.15,E15,E15+$F$13*0.15-SUM($E$15:E15))&lt;0,0,IF(SUM($E$15:E15)&lt;=$F$13*0.15,E15,E15+$F$13*0.15-SUM($E$15:E15))))</f>
        <v/>
      </c>
      <c r="G15" s="57" t="str">
        <f>IF(F15=E15,"",IF(AND(E15&lt;&gt;0,F15=0),"ATTENZIONE: spesa non ammessa, hai raggiunto il limite di spesa","ATTENZIONE: importo parzialmente ammesso nel limite di spesa"))</f>
        <v/>
      </c>
    </row>
    <row r="16" spans="1:9" s="2" customFormat="1" ht="15" customHeight="1" thickBot="1" x14ac:dyDescent="0.3">
      <c r="A16" s="20">
        <v>2</v>
      </c>
      <c r="B16" s="54"/>
      <c r="C16" s="54"/>
      <c r="D16" s="55"/>
      <c r="E16" s="56"/>
      <c r="F16" s="70" t="str">
        <f>IF(E16="","",IF(IF(SUM($E$15:E16)&lt;=$F$13*0.15,E16,E16+$F$13*0.15-SUM($E$15:E16))&lt;0,0,IF(SUM($E$15:E16)&lt;=$F$13*0.15,E16,E16+$F$13*0.15-SUM($E$15:E16))))</f>
        <v/>
      </c>
      <c r="G16" s="57" t="str">
        <f t="shared" ref="G16:G19" si="1">IF(F16=E16,"",IF(AND(E16&lt;&gt;0,F16=0),"ATTENZIONE: spesa non ammessa, hai raggiunto il limite di spesa","ATTENZIONE: importo parzialmente ammesso nel limite di spesa"))</f>
        <v/>
      </c>
    </row>
    <row r="17" spans="1:7" s="2" customFormat="1" ht="15" customHeight="1" thickBot="1" x14ac:dyDescent="0.3">
      <c r="A17" s="20">
        <v>3</v>
      </c>
      <c r="B17" s="54"/>
      <c r="C17" s="54"/>
      <c r="D17" s="55"/>
      <c r="E17" s="56"/>
      <c r="F17" s="70" t="str">
        <f>IF(E17="","",IF(IF(SUM($E$15:E17)&lt;=$F$13*0.15,E17,E17+$F$13*0.15-SUM($E$15:E17))&lt;0,0,IF(SUM($E$15:E17)&lt;=$F$13*0.15,E17,E17+$F$13*0.15-SUM($E$15:E17))))</f>
        <v/>
      </c>
      <c r="G17" s="57" t="str">
        <f t="shared" si="1"/>
        <v/>
      </c>
    </row>
    <row r="18" spans="1:7" s="2" customFormat="1" ht="15" customHeight="1" thickBot="1" x14ac:dyDescent="0.3">
      <c r="A18" s="20">
        <v>4</v>
      </c>
      <c r="B18" s="54"/>
      <c r="C18" s="54"/>
      <c r="D18" s="55"/>
      <c r="E18" s="56"/>
      <c r="F18" s="70" t="str">
        <f>IF(E18="","",IF(IF(SUM($E$15:E18)&lt;=$F$13*0.15,E18,E18+$F$13*0.15-SUM($E$15:E18))&lt;0,0,IF(SUM($E$15:E18)&lt;=$F$13*0.15,E18,E18+$F$13*0.15-SUM($E$15:E18))))</f>
        <v/>
      </c>
      <c r="G18" s="57" t="str">
        <f t="shared" si="1"/>
        <v/>
      </c>
    </row>
    <row r="19" spans="1:7" s="2" customFormat="1" ht="15" customHeight="1" thickBot="1" x14ac:dyDescent="0.3">
      <c r="A19" s="20">
        <v>5</v>
      </c>
      <c r="B19" s="54"/>
      <c r="C19" s="54"/>
      <c r="D19" s="55"/>
      <c r="E19" s="56"/>
      <c r="F19" s="70" t="str">
        <f>IF(E19="","",IF(IF(SUM($E$15:E19)&lt;=$F$13*0.15,E19,E19+$F$13*0.15-SUM($E$15:E19))&lt;0,0,IF(SUM($E$15:E19)&lt;=$F$13*0.15,E19,E19+$F$13*0.15-SUM($E$15:E19))))</f>
        <v/>
      </c>
      <c r="G19" s="57" t="str">
        <f t="shared" si="1"/>
        <v/>
      </c>
    </row>
    <row r="20" spans="1:7" s="9" customFormat="1" ht="15" customHeight="1" thickBot="1" x14ac:dyDescent="0.3">
      <c r="A20" s="59" t="s">
        <v>15</v>
      </c>
      <c r="B20" s="103"/>
      <c r="C20" s="103"/>
      <c r="D20" s="104"/>
      <c r="E20" s="24">
        <f>SUM(E15:E19)</f>
        <v>0</v>
      </c>
      <c r="F20" s="24">
        <f>SUM(F15:F19)</f>
        <v>0</v>
      </c>
    </row>
    <row r="21" spans="1:7" s="2" customFormat="1" ht="27" customHeight="1" thickBot="1" x14ac:dyDescent="0.3">
      <c r="A21" s="52" t="s">
        <v>17</v>
      </c>
      <c r="B21" s="101" t="s">
        <v>23</v>
      </c>
      <c r="C21" s="101"/>
      <c r="D21" s="102"/>
      <c r="E21" s="53"/>
    </row>
    <row r="22" spans="1:7" s="2" customFormat="1" ht="15" customHeight="1" thickBot="1" x14ac:dyDescent="0.3">
      <c r="A22" s="20">
        <v>1</v>
      </c>
      <c r="B22" s="54"/>
      <c r="C22" s="54"/>
      <c r="D22" s="55"/>
      <c r="E22" s="56"/>
      <c r="F22" s="70" t="str">
        <f>IF(E22="","",IF(IF(SUM($E$22:E22)&lt;=SUM($F$13,$F$20,$F$34,$F$41,$F$48,$F$55,$F$62)*3/17,E22,E22+SUM($F$13,$F$20,$F$34,$F$41,$F$48,$F$55,$F$62)*3/17-SUM($E$22:E22))&lt;0,0,IF(SUM($E$22:E22)&lt;=SUM($F$13,$F$20,$F$34,$F$41,$F$48,$F$55,$F$62)*3/17,E22,E22+SUM($F$13,$F$20,$F$34,$F$41,$F$48,$F$55,$F$62)*3/17-SUM($E$22:E22))))</f>
        <v/>
      </c>
      <c r="G22" s="57" t="str">
        <f>IF(F22=E22,"",IF(AND(E22&lt;&gt;0,F22=0),"ATTENZIONE: spesa non ammessa, hai raggiunto il limite di spesa","ATTENZIONE: importo parzialmente ammesso nel limite di spesa"))</f>
        <v/>
      </c>
    </row>
    <row r="23" spans="1:7" s="2" customFormat="1" ht="15" customHeight="1" thickBot="1" x14ac:dyDescent="0.3">
      <c r="A23" s="20">
        <v>2</v>
      </c>
      <c r="B23" s="54"/>
      <c r="C23" s="54"/>
      <c r="D23" s="55"/>
      <c r="E23" s="56"/>
      <c r="F23" s="70" t="str">
        <f>IF(E23="","",IF(IF(SUM($E$22:E23)&lt;=SUM($F$13,$F$20,$F$34,$F$41,$F$48,$F$55,$F$62)*3/17,E23,E23+SUM($F$13,$F$20,$F$34,$F$41,$F$48,$F$55,$F$62)*3/17-SUM($E$22:E23))&lt;0,0,IF(SUM($E$22:E23)&lt;=SUM($F$13,$F$20,$F$34,$F$41,$F$48,$F$55,$F$62)*3/17,E23,E23+SUM($F$13,$F$20,$F$34,$F$41,$F$48,$F$55,$F$62)*3/17-SUM($E$22:E23))))</f>
        <v/>
      </c>
      <c r="G23" s="57" t="str">
        <f t="shared" ref="G23:G26" si="2">IF(F23=E23,"",IF(AND(E23&lt;&gt;0,F23=0),"ATTENZIONE: spesa non ammessa, hai raggiunto il limite di spesa","ATTENZIONE: importo parzialmente ammesso nel limite di spesa"))</f>
        <v/>
      </c>
    </row>
    <row r="24" spans="1:7" s="2" customFormat="1" ht="15" customHeight="1" thickBot="1" x14ac:dyDescent="0.3">
      <c r="A24" s="20">
        <v>3</v>
      </c>
      <c r="B24" s="54"/>
      <c r="C24" s="54"/>
      <c r="D24" s="55"/>
      <c r="E24" s="56"/>
      <c r="F24" s="70" t="str">
        <f>IF(E24="","",IF(IF(SUM($E$22:E24)&lt;=SUM($F$13,$F$20,$F$34,$F$41,$F$48,$F$55,$F$62)*3/17,E24,E24+SUM($F$13,$F$20,$F$34,$F$41,$F$48,$F$55,$F$62)*3/17-SUM($E$22:E24))&lt;0,0,IF(SUM($E$22:E24)&lt;=SUM($F$13,$F$20,$F$34,$F$41,$F$48,$F$55,$F$62)*3/17,E24,E24+SUM($F$13,$F$20,$F$34,$F$41,$F$48,$F$55,$F$62)*3/17-SUM($E$22:E24))))</f>
        <v/>
      </c>
      <c r="G24" s="57" t="str">
        <f t="shared" si="2"/>
        <v/>
      </c>
    </row>
    <row r="25" spans="1:7" s="2" customFormat="1" ht="15" customHeight="1" thickBot="1" x14ac:dyDescent="0.3">
      <c r="A25" s="20">
        <v>4</v>
      </c>
      <c r="B25" s="54"/>
      <c r="C25" s="54"/>
      <c r="D25" s="55"/>
      <c r="E25" s="56"/>
      <c r="F25" s="70" t="str">
        <f>IF(E25="","",IF(IF(SUM($E$22:E25)&lt;=SUM($F$13,$F$20,$F$34,$F$41,$F$48,$F$55,$F$62)*3/17,E25,E25+SUM($F$13,$F$20,$F$34,$F$41,$F$48,$F$55,$F$62)*3/17-SUM($E$22:E25))&lt;0,0,IF(SUM($E$22:E25)&lt;=SUM($F$13,$F$20,$F$34,$F$41,$F$48,$F$55,$F$62)*3/17,E25,E25+SUM($F$13,$F$20,$F$34,$F$41,$F$48,$F$55,$F$62)*3/17-SUM($E$22:E25))))</f>
        <v/>
      </c>
      <c r="G25" s="57" t="str">
        <f t="shared" si="2"/>
        <v/>
      </c>
    </row>
    <row r="26" spans="1:7" s="2" customFormat="1" ht="15" customHeight="1" thickBot="1" x14ac:dyDescent="0.3">
      <c r="A26" s="20">
        <v>5</v>
      </c>
      <c r="B26" s="54"/>
      <c r="C26" s="54"/>
      <c r="D26" s="55"/>
      <c r="E26" s="56"/>
      <c r="F26" s="70" t="str">
        <f>IF(E26="","",IF(IF(SUM($E$22:E26)&lt;=SUM($F$13,$F$20,$F$34,$F$41,$F$48,$F$55,$F$62)*3/17,E26,E26+SUM($F$13,$F$20,$F$34,$F$41,$F$48,$F$55,$F$62)*3/17-SUM($E$22:E26))&lt;0,0,IF(SUM($E$22:E26)&lt;=SUM($F$13,$F$20,$F$34,$F$41,$F$48,$F$55,$F$62)*3/17,E26,E26+SUM($F$13,$F$20,$F$34,$F$41,$F$48,$F$55,$F$62)*3/17-SUM($E$22:E26))))</f>
        <v/>
      </c>
      <c r="G26" s="57" t="str">
        <f t="shared" si="2"/>
        <v/>
      </c>
    </row>
    <row r="27" spans="1:7" s="61" customFormat="1" ht="15" customHeight="1" thickBot="1" x14ac:dyDescent="0.3">
      <c r="A27" s="60" t="s">
        <v>15</v>
      </c>
      <c r="B27" s="103"/>
      <c r="C27" s="103"/>
      <c r="D27" s="104"/>
      <c r="E27" s="24">
        <f>SUM(E22:E26)</f>
        <v>0</v>
      </c>
      <c r="F27" s="24">
        <f>SUM(F22:F26)</f>
        <v>0</v>
      </c>
    </row>
    <row r="28" spans="1:7" s="2" customFormat="1" ht="27" customHeight="1" thickBot="1" x14ac:dyDescent="0.3">
      <c r="A28" s="52" t="s">
        <v>18</v>
      </c>
      <c r="B28" s="101" t="s">
        <v>28</v>
      </c>
      <c r="C28" s="101"/>
      <c r="D28" s="102"/>
      <c r="E28" s="53"/>
    </row>
    <row r="29" spans="1:7" ht="15" customHeight="1" thickBot="1" x14ac:dyDescent="0.3">
      <c r="A29" s="20">
        <v>1</v>
      </c>
      <c r="B29" s="54"/>
      <c r="C29" s="54"/>
      <c r="D29" s="55"/>
      <c r="E29" s="56"/>
      <c r="F29" s="70" t="str">
        <f>IF(E29="","",IF(IF(SUM($E$29:E29)&lt;=SUM($F$13,$F$20,$F$27,$F$41,$F$48,$F$55,$F$62)/4,E29,E29+SUM($F$13,$F$20,$F$27,$F$41,$F$48,$F$55,$F$62)/4-SUM($E$29:E29))&lt;0,0,IF(SUM($E$29:E29)&lt;=SUM($F$13,$F$20,$F$27,$F$41,$F$48,$F$55,$F$62)/4,E29,E29+SUM($F$13,$F$20,$F$27,$F$41,$F$48,$F$55,$F$62)/4-SUM($E$29:E29))))</f>
        <v/>
      </c>
      <c r="G29" s="57" t="str">
        <f t="shared" ref="G29:G33" si="3">IF(F29=E29,"",IF(AND(E29&lt;&gt;0,F29=0),"ATTENZIONE: spesa non ammessa, hai raggiunto il limite di spesa","ATTENZIONE: importo parzialmente ammesso nel limite di spesa"))</f>
        <v/>
      </c>
    </row>
    <row r="30" spans="1:7" ht="15" customHeight="1" thickBot="1" x14ac:dyDescent="0.3">
      <c r="A30" s="20">
        <v>2</v>
      </c>
      <c r="B30" s="54"/>
      <c r="C30" s="54"/>
      <c r="D30" s="55"/>
      <c r="E30" s="56"/>
      <c r="F30" s="70" t="str">
        <f>IF(E30="","",IF(IF(SUM($E$29:E30)&lt;=SUM($F$13,$F$20,$F$27,$F$41,$F$48,$F$55,$F$62)/4,E30,E30+SUM($F$13,$F$20,$F$27,$F$41,$F$48,$F$55,$F$62)/4-SUM($E$29:E30))&lt;0,0,IF(SUM($E$29:E30)&lt;=SUM($F$13,$F$20,$F$27,$F$41,$F$48,$F$55,$F$62)/4,E30,E30+SUM($F$13,$F$20,$F$27,$F$41,$F$48,$F$55,$F$62)/4-SUM($E$29:E30))))</f>
        <v/>
      </c>
      <c r="G30" s="57" t="str">
        <f t="shared" si="3"/>
        <v/>
      </c>
    </row>
    <row r="31" spans="1:7" ht="15" customHeight="1" thickBot="1" x14ac:dyDescent="0.3">
      <c r="A31" s="20">
        <v>3</v>
      </c>
      <c r="B31" s="54"/>
      <c r="C31" s="54"/>
      <c r="D31" s="55"/>
      <c r="E31" s="56"/>
      <c r="F31" s="70" t="str">
        <f>IF(E31="","",IF(IF(SUM($E$29:E31)&lt;=SUM($F$13,$F$20,$F$27,$F$41,$F$48,$F$55,$F$62)/4,E31,E31+SUM($F$13,$F$20,$F$27,$F$41,$F$48,$F$55,$F$62)/4-SUM($E$29:E31))&lt;0,0,IF(SUM($E$29:E31)&lt;=SUM($F$13,$F$20,$F$27,$F$41,$F$48,$F$55,$F$62)/4,E31,E31+SUM($F$13,$F$20,$F$27,$F$41,$F$48,$F$55,$F$62)/4-SUM($E$29:E31))))</f>
        <v/>
      </c>
      <c r="G31" s="57" t="str">
        <f t="shared" si="3"/>
        <v/>
      </c>
    </row>
    <row r="32" spans="1:7" ht="15" customHeight="1" thickBot="1" x14ac:dyDescent="0.3">
      <c r="A32" s="20">
        <v>4</v>
      </c>
      <c r="B32" s="54"/>
      <c r="C32" s="54"/>
      <c r="D32" s="55"/>
      <c r="E32" s="56"/>
      <c r="F32" s="70" t="str">
        <f>IF(E32="","",IF(IF(SUM($E$29:E32)&lt;=SUM($F$13,$F$20,$F$27,$F$41,$F$48,$F$55,$F$62)/4,E32,E32+SUM($F$13,$F$20,$F$27,$F$41,$F$48,$F$55,$F$62)/4-SUM($E$29:E32))&lt;0,0,IF(SUM($E$29:E32)&lt;=SUM($F$13,$F$20,$F$27,$F$41,$F$48,$F$55,$F$62)/4,E32,E32+SUM($F$13,$F$20,$F$27,$F$41,$F$48,$F$55,$F$62)/4-SUM($E$29:E32))))</f>
        <v/>
      </c>
      <c r="G32" s="57" t="str">
        <f t="shared" si="3"/>
        <v/>
      </c>
    </row>
    <row r="33" spans="1:9" ht="15" customHeight="1" thickBot="1" x14ac:dyDescent="0.3">
      <c r="A33" s="20">
        <v>5</v>
      </c>
      <c r="B33" s="54"/>
      <c r="C33" s="54"/>
      <c r="D33" s="55"/>
      <c r="E33" s="56"/>
      <c r="F33" s="70" t="str">
        <f>IF(E33="","",IF(IF(SUM($E$29:E33)&lt;=SUM($F$13,$F$20,$F$27,$F$41,$F$48,$F$55,$F$62)/4,E33,E33+SUM($F$13,$F$20,$F$27,$F$41,$F$48,$F$55,$F$62)/4-SUM($E$29:E33))&lt;0,0,IF(SUM($E$29:E33)&lt;=SUM($F$13,$F$20,$F$27,$F$41,$F$48,$F$55,$F$62)/4,E33,E33+SUM($F$13,$F$20,$F$27,$F$41,$F$48,$F$55,$F$62)/4-SUM($E$29:E33))))</f>
        <v/>
      </c>
      <c r="G33" s="57" t="str">
        <f t="shared" si="3"/>
        <v/>
      </c>
    </row>
    <row r="34" spans="1:9" s="61" customFormat="1" ht="15" customHeight="1" thickBot="1" x14ac:dyDescent="0.3">
      <c r="A34" s="60" t="s">
        <v>15</v>
      </c>
      <c r="B34" s="103"/>
      <c r="C34" s="103"/>
      <c r="D34" s="104"/>
      <c r="E34" s="24">
        <f>SUM(E29:E33)</f>
        <v>0</v>
      </c>
      <c r="F34" s="24">
        <f>SUM(F29:F33)</f>
        <v>0</v>
      </c>
    </row>
    <row r="35" spans="1:9" s="2" customFormat="1" ht="27" customHeight="1" thickBot="1" x14ac:dyDescent="0.3">
      <c r="A35" s="52" t="s">
        <v>7</v>
      </c>
      <c r="B35" s="101" t="s">
        <v>27</v>
      </c>
      <c r="C35" s="101"/>
      <c r="D35" s="102"/>
      <c r="E35" s="53"/>
    </row>
    <row r="36" spans="1:9" s="2" customFormat="1" ht="15" customHeight="1" thickBot="1" x14ac:dyDescent="0.3">
      <c r="A36" s="20">
        <v>1</v>
      </c>
      <c r="B36" s="54"/>
      <c r="C36" s="54"/>
      <c r="D36" s="55"/>
      <c r="E36" s="56"/>
      <c r="F36" s="70" t="str">
        <f>IF(E36="","",E36)</f>
        <v/>
      </c>
    </row>
    <row r="37" spans="1:9" s="2" customFormat="1" ht="15" customHeight="1" thickBot="1" x14ac:dyDescent="0.3">
      <c r="A37" s="20">
        <v>2</v>
      </c>
      <c r="B37" s="54"/>
      <c r="C37" s="54"/>
      <c r="D37" s="55"/>
      <c r="E37" s="56"/>
      <c r="F37" s="70" t="str">
        <f t="shared" ref="F37:F40" si="4">IF(E37="","",E37)</f>
        <v/>
      </c>
    </row>
    <row r="38" spans="1:9" s="2" customFormat="1" ht="15" customHeight="1" thickBot="1" x14ac:dyDescent="0.3">
      <c r="A38" s="20">
        <v>3</v>
      </c>
      <c r="B38" s="54"/>
      <c r="C38" s="54"/>
      <c r="D38" s="55"/>
      <c r="E38" s="56"/>
      <c r="F38" s="70" t="str">
        <f t="shared" si="4"/>
        <v/>
      </c>
      <c r="I38" s="58"/>
    </row>
    <row r="39" spans="1:9" s="2" customFormat="1" ht="15" customHeight="1" thickBot="1" x14ac:dyDescent="0.3">
      <c r="A39" s="20">
        <v>4</v>
      </c>
      <c r="B39" s="54"/>
      <c r="C39" s="54"/>
      <c r="D39" s="55"/>
      <c r="E39" s="56"/>
      <c r="F39" s="70" t="str">
        <f t="shared" si="4"/>
        <v/>
      </c>
    </row>
    <row r="40" spans="1:9" s="2" customFormat="1" ht="15" customHeight="1" thickBot="1" x14ac:dyDescent="0.3">
      <c r="A40" s="20">
        <v>5</v>
      </c>
      <c r="B40" s="54"/>
      <c r="C40" s="54"/>
      <c r="D40" s="55"/>
      <c r="E40" s="56"/>
      <c r="F40" s="70" t="str">
        <f t="shared" si="4"/>
        <v/>
      </c>
    </row>
    <row r="41" spans="1:9" s="9" customFormat="1" ht="15" customHeight="1" thickBot="1" x14ac:dyDescent="0.3">
      <c r="A41" s="59" t="s">
        <v>15</v>
      </c>
      <c r="B41" s="105"/>
      <c r="C41" s="105"/>
      <c r="D41" s="106"/>
      <c r="E41" s="24">
        <f>SUM(E36:E40)</f>
        <v>0</v>
      </c>
      <c r="F41" s="24">
        <f>SUM(F36:F40)</f>
        <v>0</v>
      </c>
    </row>
    <row r="42" spans="1:9" s="2" customFormat="1" ht="27" customHeight="1" thickBot="1" x14ac:dyDescent="0.3">
      <c r="A42" s="52" t="s">
        <v>16</v>
      </c>
      <c r="B42" s="101" t="s">
        <v>26</v>
      </c>
      <c r="C42" s="101"/>
      <c r="D42" s="102"/>
      <c r="E42" s="53"/>
    </row>
    <row r="43" spans="1:9" s="2" customFormat="1" ht="15" customHeight="1" thickBot="1" x14ac:dyDescent="0.3">
      <c r="A43" s="20">
        <v>1</v>
      </c>
      <c r="B43" s="54"/>
      <c r="C43" s="54"/>
      <c r="D43" s="55"/>
      <c r="E43" s="56"/>
      <c r="F43" s="70" t="str">
        <f>IF(E43="","",E43)</f>
        <v/>
      </c>
    </row>
    <row r="44" spans="1:9" s="2" customFormat="1" ht="15" customHeight="1" thickBot="1" x14ac:dyDescent="0.3">
      <c r="A44" s="20">
        <v>2</v>
      </c>
      <c r="B44" s="54"/>
      <c r="C44" s="54"/>
      <c r="D44" s="55"/>
      <c r="E44" s="56"/>
      <c r="F44" s="70" t="str">
        <f t="shared" ref="F44:F47" si="5">IF(E44="","",E44)</f>
        <v/>
      </c>
    </row>
    <row r="45" spans="1:9" s="2" customFormat="1" ht="15" customHeight="1" thickBot="1" x14ac:dyDescent="0.3">
      <c r="A45" s="20">
        <v>3</v>
      </c>
      <c r="B45" s="54"/>
      <c r="C45" s="54"/>
      <c r="D45" s="55"/>
      <c r="E45" s="56"/>
      <c r="F45" s="70" t="str">
        <f t="shared" si="5"/>
        <v/>
      </c>
    </row>
    <row r="46" spans="1:9" s="2" customFormat="1" ht="15" customHeight="1" thickBot="1" x14ac:dyDescent="0.3">
      <c r="A46" s="20">
        <v>4</v>
      </c>
      <c r="B46" s="54"/>
      <c r="C46" s="54"/>
      <c r="D46" s="55"/>
      <c r="E46" s="56"/>
      <c r="F46" s="70" t="str">
        <f t="shared" si="5"/>
        <v/>
      </c>
    </row>
    <row r="47" spans="1:9" s="2" customFormat="1" ht="15" customHeight="1" thickBot="1" x14ac:dyDescent="0.3">
      <c r="A47" s="20">
        <v>5</v>
      </c>
      <c r="B47" s="54"/>
      <c r="C47" s="54"/>
      <c r="D47" s="55"/>
      <c r="E47" s="56"/>
      <c r="F47" s="70" t="str">
        <f t="shared" si="5"/>
        <v/>
      </c>
    </row>
    <row r="48" spans="1:9" s="9" customFormat="1" ht="15" customHeight="1" thickBot="1" x14ac:dyDescent="0.3">
      <c r="A48" s="59" t="s">
        <v>15</v>
      </c>
      <c r="B48" s="103"/>
      <c r="C48" s="103"/>
      <c r="D48" s="104"/>
      <c r="E48" s="24">
        <f>SUM(E43:E47)</f>
        <v>0</v>
      </c>
      <c r="F48" s="24">
        <f>SUM(F43:F47)</f>
        <v>0</v>
      </c>
    </row>
    <row r="49" spans="1:6" s="2" customFormat="1" ht="27" customHeight="1" thickBot="1" x14ac:dyDescent="0.3">
      <c r="A49" s="52" t="s">
        <v>17</v>
      </c>
      <c r="B49" s="101" t="s">
        <v>25</v>
      </c>
      <c r="C49" s="101"/>
      <c r="D49" s="102"/>
      <c r="E49" s="53"/>
    </row>
    <row r="50" spans="1:6" s="2" customFormat="1" ht="15" customHeight="1" thickBot="1" x14ac:dyDescent="0.3">
      <c r="A50" s="20">
        <v>1</v>
      </c>
      <c r="B50" s="54"/>
      <c r="C50" s="54"/>
      <c r="D50" s="55"/>
      <c r="E50" s="56"/>
      <c r="F50" s="70" t="str">
        <f>IF(E50="","",E50)</f>
        <v/>
      </c>
    </row>
    <row r="51" spans="1:6" s="2" customFormat="1" ht="15" customHeight="1" thickBot="1" x14ac:dyDescent="0.3">
      <c r="A51" s="20">
        <v>2</v>
      </c>
      <c r="B51" s="54"/>
      <c r="C51" s="54"/>
      <c r="D51" s="55"/>
      <c r="E51" s="56"/>
      <c r="F51" s="70" t="str">
        <f t="shared" ref="F51:F54" si="6">IF(E51="","",E51)</f>
        <v/>
      </c>
    </row>
    <row r="52" spans="1:6" s="2" customFormat="1" ht="15" customHeight="1" thickBot="1" x14ac:dyDescent="0.3">
      <c r="A52" s="20">
        <v>3</v>
      </c>
      <c r="B52" s="54"/>
      <c r="C52" s="54"/>
      <c r="D52" s="55"/>
      <c r="E52" s="56"/>
      <c r="F52" s="70" t="str">
        <f t="shared" si="6"/>
        <v/>
      </c>
    </row>
    <row r="53" spans="1:6" s="2" customFormat="1" ht="15" customHeight="1" thickBot="1" x14ac:dyDescent="0.3">
      <c r="A53" s="20">
        <v>4</v>
      </c>
      <c r="B53" s="54"/>
      <c r="C53" s="54"/>
      <c r="D53" s="55"/>
      <c r="E53" s="56"/>
      <c r="F53" s="70" t="str">
        <f t="shared" si="6"/>
        <v/>
      </c>
    </row>
    <row r="54" spans="1:6" s="2" customFormat="1" ht="15" customHeight="1" thickBot="1" x14ac:dyDescent="0.3">
      <c r="A54" s="20">
        <v>5</v>
      </c>
      <c r="B54" s="54"/>
      <c r="C54" s="54"/>
      <c r="D54" s="55"/>
      <c r="E54" s="56"/>
      <c r="F54" s="70" t="str">
        <f t="shared" si="6"/>
        <v/>
      </c>
    </row>
    <row r="55" spans="1:6" s="61" customFormat="1" ht="15" customHeight="1" thickBot="1" x14ac:dyDescent="0.3">
      <c r="A55" s="60" t="s">
        <v>15</v>
      </c>
      <c r="B55" s="103"/>
      <c r="C55" s="103"/>
      <c r="D55" s="104"/>
      <c r="E55" s="24">
        <f>SUM(E50:E54)</f>
        <v>0</v>
      </c>
      <c r="F55" s="24">
        <f>SUM(F50:F54)</f>
        <v>0</v>
      </c>
    </row>
    <row r="56" spans="1:6" s="2" customFormat="1" ht="27" customHeight="1" thickBot="1" x14ac:dyDescent="0.3">
      <c r="A56" s="52" t="s">
        <v>18</v>
      </c>
      <c r="B56" s="101" t="s">
        <v>24</v>
      </c>
      <c r="C56" s="101"/>
      <c r="D56" s="102"/>
      <c r="E56" s="53"/>
    </row>
    <row r="57" spans="1:6" ht="15" customHeight="1" thickBot="1" x14ac:dyDescent="0.3">
      <c r="A57" s="20">
        <v>1</v>
      </c>
      <c r="B57" s="54"/>
      <c r="C57" s="54"/>
      <c r="D57" s="55"/>
      <c r="E57" s="56"/>
      <c r="F57" s="70" t="str">
        <f>IF(E57="","",E57)</f>
        <v/>
      </c>
    </row>
    <row r="58" spans="1:6" ht="15" customHeight="1" thickBot="1" x14ac:dyDescent="0.3">
      <c r="A58" s="20">
        <v>2</v>
      </c>
      <c r="B58" s="54"/>
      <c r="C58" s="54"/>
      <c r="D58" s="55"/>
      <c r="E58" s="56"/>
      <c r="F58" s="70" t="str">
        <f t="shared" ref="F58:F61" si="7">IF(E58="","",E58)</f>
        <v/>
      </c>
    </row>
    <row r="59" spans="1:6" ht="15" customHeight="1" thickBot="1" x14ac:dyDescent="0.3">
      <c r="A59" s="20">
        <v>3</v>
      </c>
      <c r="B59" s="54"/>
      <c r="C59" s="54"/>
      <c r="D59" s="55"/>
      <c r="E59" s="56"/>
      <c r="F59" s="70" t="str">
        <f t="shared" si="7"/>
        <v/>
      </c>
    </row>
    <row r="60" spans="1:6" ht="15" customHeight="1" thickBot="1" x14ac:dyDescent="0.3">
      <c r="A60" s="20">
        <v>4</v>
      </c>
      <c r="B60" s="54"/>
      <c r="C60" s="54"/>
      <c r="D60" s="55"/>
      <c r="E60" s="56"/>
      <c r="F60" s="70" t="str">
        <f t="shared" si="7"/>
        <v/>
      </c>
    </row>
    <row r="61" spans="1:6" ht="15" customHeight="1" thickBot="1" x14ac:dyDescent="0.3">
      <c r="A61" s="20">
        <v>5</v>
      </c>
      <c r="B61" s="54"/>
      <c r="C61" s="54"/>
      <c r="D61" s="55"/>
      <c r="E61" s="56"/>
      <c r="F61" s="70" t="str">
        <f t="shared" si="7"/>
        <v/>
      </c>
    </row>
    <row r="62" spans="1:6" s="61" customFormat="1" ht="15" customHeight="1" thickBot="1" x14ac:dyDescent="0.3">
      <c r="A62" s="60" t="s">
        <v>15</v>
      </c>
      <c r="B62" s="99"/>
      <c r="C62" s="99"/>
      <c r="D62" s="100"/>
      <c r="E62" s="24">
        <f>SUM(E57:E61)</f>
        <v>0</v>
      </c>
      <c r="F62" s="24">
        <f>SUM(F57:F61)</f>
        <v>0</v>
      </c>
    </row>
    <row r="63" spans="1:6" ht="15" customHeight="1" thickBot="1" x14ac:dyDescent="0.3"/>
    <row r="64" spans="1:6" ht="15" customHeight="1" thickBot="1" x14ac:dyDescent="0.3">
      <c r="C64" s="62"/>
      <c r="D64" s="63" t="s">
        <v>19</v>
      </c>
      <c r="E64" s="24">
        <f>SUM(E13+E20+E27+E34+E41+E48+E55+E62)</f>
        <v>0</v>
      </c>
      <c r="F64" s="24">
        <f>SUM(F13+F20+F27+F34+F41+F48+F55+F62)</f>
        <v>0</v>
      </c>
    </row>
  </sheetData>
  <sheetProtection password="CCE4" sheet="1" objects="1" scenarios="1"/>
  <mergeCells count="17">
    <mergeCell ref="B41:D41"/>
    <mergeCell ref="B3:E3"/>
    <mergeCell ref="B7:D7"/>
    <mergeCell ref="B13:D13"/>
    <mergeCell ref="B14:D14"/>
    <mergeCell ref="B20:D20"/>
    <mergeCell ref="B21:D21"/>
    <mergeCell ref="B27:D27"/>
    <mergeCell ref="B28:D28"/>
    <mergeCell ref="B34:D34"/>
    <mergeCell ref="B35:D35"/>
    <mergeCell ref="B62:D62"/>
    <mergeCell ref="B42:D42"/>
    <mergeCell ref="B48:D48"/>
    <mergeCell ref="B49:D49"/>
    <mergeCell ref="B55:D55"/>
    <mergeCell ref="B56:D5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riepilogo</vt:lpstr>
      <vt:lpstr>dettaglio spese</vt:lpstr>
      <vt:lpstr>'dettaglio spese'!Area_stampa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2024-10-28T08:22:53Z</dcterms:modified>
</cp:coreProperties>
</file>