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8657\Desktop\CPT\Sito internet\"/>
    </mc:Choice>
  </mc:AlternateContent>
  <bookViews>
    <workbookView xWindow="0" yWindow="0" windowWidth="24048" windowHeight="9600"/>
  </bookViews>
  <sheets>
    <sheet name="2019 SPA categoria" sheetId="1" r:id="rId1"/>
    <sheet name="2019 SPA settor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" i="2" l="1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B23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B12" i="2"/>
  <c r="B23" i="1"/>
  <c r="B21" i="1"/>
  <c r="B11" i="1"/>
</calcChain>
</file>

<file path=xl/sharedStrings.xml><?xml version="1.0" encoding="utf-8"?>
<sst xmlns="http://schemas.openxmlformats.org/spreadsheetml/2006/main" count="70" uniqueCount="51">
  <si>
    <t>TOTALE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</si>
  <si>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</si>
  <si>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</si>
  <si>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</si>
  <si>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</si>
  <si>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</si>
  <si>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</si>
  <si>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</si>
  <si>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</si>
  <si>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</si>
  <si>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</si>
  <si>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</si>
  <si>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</si>
  <si>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</si>
  <si>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</si>
  <si>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</si>
  <si>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</si>
  <si>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</si>
  <si>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</si>
  <si>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</si>
  <si>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</si>
  <si>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</si>
  <si>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</si>
  <si>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</si>
  <si>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</si>
  <si>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</si>
  <si>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</si>
  <si>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</si>
  <si>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</si>
  <si>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</si>
  <si>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 xml:space="preserve">Interventi in campo sociale 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</si>
  <si>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</si>
  <si>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</si>
  <si>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</si>
  <si>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</si>
  <si>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</si>
  <si>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</si>
  <si>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</si>
  <si>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</si>
  <si>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</si>
  <si>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</si>
  <si>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</si>
  <si>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</si>
  <si>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</si>
  <si>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</si>
  <si>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</si>
  <si>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</si>
  <si>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</si>
  <si>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</si>
  <si>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>Spese consolidate SPA 2019</t>
  </si>
  <si>
    <t xml:space="preserve">2019 - Spese consolidate SPA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</si>
</sst>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DecimaWE Rg"/>
      <family val="2"/>
    </font>
    <font>
      <b/>
      <sz val="10"/>
      <color theme="1"/>
      <name val="DecimaWE Rg"/>
    </font>
    <font>
      <i/>
      <sz val="10"/>
      <color theme="1"/>
      <name val="DecimaWE Rg"/>
    </font>
    <font>
      <b/>
      <sz val="10"/>
      <color rgb="FFFF0000"/>
      <name val="DecimaWE Rg"/>
    </font>
    <font>
      <sz val="9.5"/>
      <color theme="1"/>
      <name val="DecimaWE Rg"/>
    </font>
    <font>
      <sz val="10"/>
      <color rgb="FF000000"/>
      <name val="DecimaWE Rg"/>
    </font>
    <font>
      <i/>
      <sz val="10"/>
      <color rgb="FF000000"/>
      <name val="DecimaWE Rg"/>
    </font>
    <font>
      <b/>
      <sz val="9.5"/>
      <color theme="1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0" xfId="0" applyFont="1"/>
    <xf numFmtId="0" fontId="1" fillId="4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6" borderId="0" xfId="0" applyFill="1"/>
    <xf numFmtId="0" fontId="2" fillId="5" borderId="4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1" fillId="3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4" fontId="3" fillId="0" borderId="0" xfId="0" applyNumberFormat="1" applyFont="1"/>
    <xf numFmtId="0" fontId="3" fillId="8" borderId="5" xfId="0" applyFont="1" applyFill="1" applyBorder="1" applyAlignment="1">
      <alignment horizontal="center"/>
    </xf>
    <xf numFmtId="4" fontId="5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5" fillId="6" borderId="5" xfId="0" applyNumberFormat="1" applyFont="1" applyFill="1" applyBorder="1" applyAlignment="1">
      <alignment vertical="center"/>
    </xf>
    <xf numFmtId="4" fontId="1" fillId="5" borderId="5" xfId="0" applyNumberFormat="1" applyFont="1" applyFill="1" applyBorder="1" applyAlignment="1">
      <alignment vertical="center"/>
    </xf>
    <xf numFmtId="4" fontId="3" fillId="8" borderId="5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4" fontId="1" fillId="4" borderId="2" xfId="0" applyNumberFormat="1" applyFont="1" applyFill="1" applyBorder="1" applyAlignment="1">
      <alignment vertical="center"/>
    </xf>
    <xf numFmtId="4" fontId="5" fillId="5" borderId="3" xfId="0" applyNumberFormat="1" applyFont="1" applyFill="1" applyBorder="1" applyAlignment="1">
      <alignment vertical="center"/>
    </xf>
    <xf numFmtId="4" fontId="5" fillId="5" borderId="4" xfId="0" applyNumberFormat="1" applyFont="1" applyFill="1" applyBorder="1" applyAlignment="1">
      <alignment vertical="center"/>
    </xf>
    <xf numFmtId="4" fontId="6" fillId="5" borderId="4" xfId="0" applyNumberFormat="1" applyFont="1" applyFill="1" applyBorder="1" applyAlignment="1">
      <alignment vertical="center"/>
    </xf>
    <xf numFmtId="4" fontId="1" fillId="7" borderId="2" xfId="0" applyNumberFormat="1" applyFont="1" applyFill="1" applyBorder="1" applyAlignment="1">
      <alignment vertical="center"/>
    </xf>
    <xf numFmtId="4" fontId="3" fillId="8" borderId="2" xfId="0" applyNumberFormat="1" applyFont="1" applyFill="1" applyBorder="1" applyAlignment="1">
      <alignment vertical="center"/>
    </xf>
    <xf numFmtId="2" fontId="0" fillId="0" borderId="0" xfId="0" applyNumberFormat="1"/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7F39F"/>
      <color rgb="FFFFAFFF"/>
      <color rgb="FFFFCCFF"/>
      <color rgb="FFFCF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4031236995326603E-2"/>
          <c:w val="0.99533863654113852"/>
          <c:h val="0.9675925925925925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82-40D9-8E88-F68AC761FA30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82-40D9-8E88-F68AC761FA3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82-40D9-8E88-F68AC761FA3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82-40D9-8E88-F68AC761F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('2019 SPA categoria'!$A$11,'2019 SPA categoria'!$A$21)</c:f>
              <c:strCache>
                <c:ptCount val="2"/>
                <c:pt idx="0">
                  <c:v>TOTALE SPESE CORRENTI</c:v>
                </c:pt>
                <c:pt idx="1">
                  <c:v>TOTALE SPESE IN CONTO CAPITALE</c:v>
                </c:pt>
              </c:strCache>
            </c:strRef>
          </c:cat>
          <c:val>
            <c:numRef>
              <c:f>('2019 SPA categoria'!$B$11,'2019 SPA categoria'!$B$21)</c:f>
              <c:numCache>
                <c:formatCode>#,##0.00</c:formatCode>
                <c:ptCount val="2"/>
                <c:pt idx="0">
                  <c:v>22252.808940000003</c:v>
                </c:pt>
                <c:pt idx="1">
                  <c:v>3663.2634299999995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2-40D9-8E88-F68AC761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r>
              <a:rPr lang="en-US"/>
              <a:t>Spese consolidate SPA per settore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DecimaWE Rg" panose="02000000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821987032998739"/>
          <c:y val="6.8923250453966078E-2"/>
          <c:w val="0.93325353202812067"/>
          <c:h val="0.70934804100274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'2019 SPA settori'!$A$25</c:f>
              <c:strCache>
                <c:ptCount val="1"/>
                <c:pt idx="0">
                  <c:v>TOTALE SPESE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('2019 SPA settori'!$B$1:$AD$1,'2019 SPA settori'!$B$25:$AD$25)</c:f>
              <c:strCache>
                <c:ptCount val="58"/>
                <c:pt idx="0">
                  <c:v>Amministrazione Generale</c:v>
                </c:pt>
                <c:pt idx="1">
                  <c:v>Difesa</c:v>
                </c:pt>
                <c:pt idx="2">
                  <c:v>Sicurezza pubblica</c:v>
                </c:pt>
                <c:pt idx="3">
                  <c:v>Giustizia</c:v>
                </c:pt>
                <c:pt idx="4">
                  <c:v>Istruzione</c:v>
                </c:pt>
                <c:pt idx="5">
                  <c:v>Formazione</c:v>
                </c:pt>
                <c:pt idx="6">
                  <c:v>Ricerca e Sviluppo (R. &amp; S.)</c:v>
                </c:pt>
                <c:pt idx="7">
                  <c:v>Cultura e servizi ricreativi</c:v>
                </c:pt>
                <c:pt idx="8">
                  <c:v>Edilizia abitativa e urbanistica</c:v>
                </c:pt>
                <c:pt idx="9">
                  <c:v>Sanità</c:v>
                </c:pt>
                <c:pt idx="10">
                  <c:v>Interventi in campo sociale </c:v>
                </c:pt>
                <c:pt idx="11">
                  <c:v>Servizio Idrico Integrato</c:v>
                </c:pt>
                <c:pt idx="12">
                  <c:v>Ambiente</c:v>
                </c:pt>
                <c:pt idx="13">
                  <c:v>Smaltimento dei Rifiuti</c:v>
                </c:pt>
                <c:pt idx="14">
                  <c:v>Altri interventi igienico sanitari</c:v>
                </c:pt>
                <c:pt idx="15">
                  <c:v>Lavoro</c:v>
                </c:pt>
                <c:pt idx="16">
                  <c:v>Previdenza e Integrazioni Salariali</c:v>
                </c:pt>
                <c:pt idx="17">
                  <c:v>Altri trasporti</c:v>
                </c:pt>
                <c:pt idx="18">
                  <c:v>Viabilità</c:v>
                </c:pt>
                <c:pt idx="19">
                  <c:v>Telecomunicazioni</c:v>
                </c:pt>
                <c:pt idx="20">
                  <c:v>Agricoltura</c:v>
                </c:pt>
                <c:pt idx="21">
                  <c:v>Pesca marittima e Acquicoltura</c:v>
                </c:pt>
                <c:pt idx="22">
                  <c:v>Turismo</c:v>
                </c:pt>
                <c:pt idx="23">
                  <c:v>Commercio</c:v>
                </c:pt>
                <c:pt idx="24">
                  <c:v>Industria e Artigianato</c:v>
                </c:pt>
                <c:pt idx="25">
                  <c:v>Energia</c:v>
                </c:pt>
                <c:pt idx="26">
                  <c:v>Altre opere pubbliche</c:v>
                </c:pt>
                <c:pt idx="27">
                  <c:v>Altre in campo economico</c:v>
                </c:pt>
                <c:pt idx="28">
                  <c:v>Oneri non ripartibili</c:v>
                </c:pt>
                <c:pt idx="29">
                  <c:v>3.245,10</c:v>
                </c:pt>
                <c:pt idx="30">
                  <c:v>719,46</c:v>
                </c:pt>
                <c:pt idx="31">
                  <c:v>350,71</c:v>
                </c:pt>
                <c:pt idx="32">
                  <c:v>111,59</c:v>
                </c:pt>
                <c:pt idx="33">
                  <c:v>1.180,18</c:v>
                </c:pt>
                <c:pt idx="34">
                  <c:v>93,79</c:v>
                </c:pt>
                <c:pt idx="35">
                  <c:v>343,47</c:v>
                </c:pt>
                <c:pt idx="36">
                  <c:v>355,83</c:v>
                </c:pt>
                <c:pt idx="37">
                  <c:v>179,51</c:v>
                </c:pt>
                <c:pt idx="38">
                  <c:v>2.948,04</c:v>
                </c:pt>
                <c:pt idx="39">
                  <c:v>1.056,58</c:v>
                </c:pt>
                <c:pt idx="40">
                  <c:v>539,47</c:v>
                </c:pt>
                <c:pt idx="41">
                  <c:v>112,45</c:v>
                </c:pt>
                <c:pt idx="42">
                  <c:v>357,21</c:v>
                </c:pt>
                <c:pt idx="43">
                  <c:v>13,54</c:v>
                </c:pt>
                <c:pt idx="44">
                  <c:v>31,31</c:v>
                </c:pt>
                <c:pt idx="45">
                  <c:v>8.806,61</c:v>
                </c:pt>
                <c:pt idx="46">
                  <c:v>644,83</c:v>
                </c:pt>
                <c:pt idx="47">
                  <c:v>760,36</c:v>
                </c:pt>
                <c:pt idx="48">
                  <c:v>366,94</c:v>
                </c:pt>
                <c:pt idx="49">
                  <c:v>179,52</c:v>
                </c:pt>
                <c:pt idx="50">
                  <c:v>9,51</c:v>
                </c:pt>
                <c:pt idx="51">
                  <c:v>85,24</c:v>
                </c:pt>
                <c:pt idx="52">
                  <c:v>50,31</c:v>
                </c:pt>
                <c:pt idx="53">
                  <c:v>240,65</c:v>
                </c:pt>
                <c:pt idx="54">
                  <c:v>1.088,56</c:v>
                </c:pt>
                <c:pt idx="55">
                  <c:v>0,97</c:v>
                </c:pt>
                <c:pt idx="56">
                  <c:v>1.001,99</c:v>
                </c:pt>
                <c:pt idx="57">
                  <c:v>1.042,34</c:v>
                </c:pt>
              </c:strCache>
            </c:strRef>
          </c:cat>
          <c:val>
            <c:numRef>
              <c:f>'2019 SPA settori'!$B$25:$AD$25</c:f>
              <c:numCache>
                <c:formatCode>#,##0.00</c:formatCode>
                <c:ptCount val="29"/>
                <c:pt idx="0">
                  <c:v>3245.1039000000005</c:v>
                </c:pt>
                <c:pt idx="1">
                  <c:v>719.46488000000011</c:v>
                </c:pt>
                <c:pt idx="2">
                  <c:v>350.71138000000002</c:v>
                </c:pt>
                <c:pt idx="3">
                  <c:v>111.58736</c:v>
                </c:pt>
                <c:pt idx="4">
                  <c:v>1180.18217</c:v>
                </c:pt>
                <c:pt idx="5">
                  <c:v>93.793379999999999</c:v>
                </c:pt>
                <c:pt idx="6">
                  <c:v>343.47265999999996</c:v>
                </c:pt>
                <c:pt idx="7">
                  <c:v>355.83088999999995</c:v>
                </c:pt>
                <c:pt idx="8">
                  <c:v>179.50896999999998</c:v>
                </c:pt>
                <c:pt idx="9">
                  <c:v>2948.0422800000001</c:v>
                </c:pt>
                <c:pt idx="10">
                  <c:v>1056.57609</c:v>
                </c:pt>
                <c:pt idx="11">
                  <c:v>539.47257999999999</c:v>
                </c:pt>
                <c:pt idx="12">
                  <c:v>112.45024000000001</c:v>
                </c:pt>
                <c:pt idx="13">
                  <c:v>357.20871000000005</c:v>
                </c:pt>
                <c:pt idx="14">
                  <c:v>13.539539999999999</c:v>
                </c:pt>
                <c:pt idx="15">
                  <c:v>31.308970000000006</c:v>
                </c:pt>
                <c:pt idx="16">
                  <c:v>8806.6075199999996</c:v>
                </c:pt>
                <c:pt idx="17">
                  <c:v>644.83490000000006</c:v>
                </c:pt>
                <c:pt idx="18">
                  <c:v>760.35503000000006</c:v>
                </c:pt>
                <c:pt idx="19">
                  <c:v>366.93743999999998</c:v>
                </c:pt>
                <c:pt idx="20">
                  <c:v>179.51987000000003</c:v>
                </c:pt>
                <c:pt idx="21">
                  <c:v>9.5089900000000007</c:v>
                </c:pt>
                <c:pt idx="22">
                  <c:v>85.237790000000004</c:v>
                </c:pt>
                <c:pt idx="23">
                  <c:v>50.306139999999999</c:v>
                </c:pt>
                <c:pt idx="24">
                  <c:v>240.64778999999999</c:v>
                </c:pt>
                <c:pt idx="25">
                  <c:v>1088.55836</c:v>
                </c:pt>
                <c:pt idx="26">
                  <c:v>0.97392000000000001</c:v>
                </c:pt>
                <c:pt idx="27">
                  <c:v>1001.99378</c:v>
                </c:pt>
                <c:pt idx="28">
                  <c:v>1042.3368399999999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3-4F6E-B2F1-F2920FF68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142368"/>
        <c:axId val="183122360"/>
      </c:barChart>
      <c:catAx>
        <c:axId val="2281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183122360"/>
        <c:crosses val="autoZero"/>
        <c:auto val="1"/>
        <c:lblAlgn val="ctr"/>
        <c:lblOffset val="100"/>
        <c:noMultiLvlLbl val="0"/>
      </c:catAx>
      <c:valAx>
        <c:axId val="18312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228142368"/>
        <c:crosses val="autoZero"/>
        <c:crossBetween val="between"/>
      </c:valAx>
      <c:spPr>
        <a:solidFill>
          <a:srgbClr val="FCF7E8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DecimaWE Rg" panose="02000000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564542</xdr:colOff>
      <xdr:row>4</xdr:row>
      <xdr:rowOff>1</xdr:rowOff>
    </xdr:from>
    <xdr:to>
      <xdr:col>10</xdr:col>
      <xdr:colOff>171449</xdr:colOff>
      <xdr:row>20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495300</xdr:colOff>
      <xdr:row>24</xdr:row>
      <xdr:rowOff>0</xdr:rowOff>
    </xdr:from>
    <xdr:to>
      <xdr:col>10</xdr:col>
      <xdr:colOff>487349</xdr:colOff>
      <xdr:row>39</xdr:row>
      <xdr:rowOff>115791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135173</xdr:rowOff>
    </xdr:from>
    <xdr:to>
      <xdr:col>6</xdr:col>
      <xdr:colOff>914399</xdr:colOff>
      <xdr:row>62</xdr:row>
      <xdr:rowOff>119270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abSelected="1" workbookViewId="0">
      <selection activeCell="E23" sqref="E23"/>
    </sheetView>
  </sheetViews>
  <sheetFormatPr defaultRowHeight="13.8" x14ac:dyDescent="0.3"/>
  <cols>
    <col min="1" max="1" width="44.44140625" bestFit="1" customWidth="1"/>
    <col min="2" max="2" width="12.44140625" bestFit="1" customWidth="1"/>
  </cols>
  <sheetData>
    <row r="1" spans="1:25" s="3" customFormat="1" ht="14.4" thickBot="1" x14ac:dyDescent="0.35">
      <c r="A1" s="1" t="s">
        <v>50</v>
      </c>
      <c r="B1" s="2" t="s">
        <v>0</v>
      </c>
    </row>
    <row r="2" spans="1:25" s="4" customFormat="1" ht="14.4" thickBot="1" x14ac:dyDescent="0.35"/>
    <row r="3" spans="1:25" x14ac:dyDescent="0.3">
      <c r="A3" s="5" t="s">
        <v>1</v>
      </c>
      <c r="B3" s="36">
        <v>3600.2720300000001</v>
      </c>
    </row>
    <row r="4" spans="1:25" x14ac:dyDescent="0.3">
      <c r="A4" s="6" t="s">
        <v>2</v>
      </c>
      <c r="B4" s="37">
        <v>4982.4043300000003</v>
      </c>
    </row>
    <row r="5" spans="1:25" x14ac:dyDescent="0.3">
      <c r="A5" s="6" t="s">
        <v>3</v>
      </c>
      <c r="B5" s="37">
        <v>9149.9338699999989</v>
      </c>
    </row>
    <row r="6" spans="1:25" s="8" customFormat="1" x14ac:dyDescent="0.3">
      <c r="A6" s="7" t="s">
        <v>4</v>
      </c>
      <c r="B6" s="38">
        <v>8944.3576699999994</v>
      </c>
    </row>
    <row r="7" spans="1:25" s="8" customFormat="1" x14ac:dyDescent="0.3">
      <c r="A7" s="7" t="s">
        <v>5</v>
      </c>
      <c r="B7" s="38">
        <v>205.57619999999997</v>
      </c>
    </row>
    <row r="8" spans="1:25" x14ac:dyDescent="0.3">
      <c r="A8" s="6" t="s">
        <v>6</v>
      </c>
      <c r="B8" s="37">
        <v>1211.1524700000002</v>
      </c>
    </row>
    <row r="9" spans="1:25" x14ac:dyDescent="0.3">
      <c r="A9" s="6" t="s">
        <v>7</v>
      </c>
      <c r="B9" s="37">
        <v>2464.7552500000002</v>
      </c>
    </row>
    <row r="10" spans="1:25" ht="14.4" thickBot="1" x14ac:dyDescent="0.35">
      <c r="A10" s="6" t="s">
        <v>8</v>
      </c>
      <c r="B10" s="37">
        <v>844.29098999999997</v>
      </c>
    </row>
    <row r="11" spans="1:25" ht="14.4" thickBot="1" x14ac:dyDescent="0.35">
      <c r="A11" s="9" t="s">
        <v>9</v>
      </c>
      <c r="B11" s="39">
        <f>B3+B4+B5+B8+B9+B10</f>
        <v>22252.808940000003</v>
      </c>
    </row>
    <row r="12" spans="1:25" ht="14.4" thickBot="1" x14ac:dyDescent="0.35">
      <c r="A12" s="10"/>
      <c r="B12" s="30"/>
    </row>
    <row r="13" spans="1:25" x14ac:dyDescent="0.3">
      <c r="A13" s="11" t="s">
        <v>10</v>
      </c>
      <c r="B13" s="40">
        <v>842.77666999999997</v>
      </c>
    </row>
    <row r="14" spans="1:25" x14ac:dyDescent="0.3">
      <c r="A14" s="12" t="s">
        <v>11</v>
      </c>
      <c r="B14" s="41">
        <v>1014.94344</v>
      </c>
    </row>
    <row r="15" spans="1:25" s="13" customFormat="1" x14ac:dyDescent="0.3">
      <c r="A15" s="12" t="s">
        <v>12</v>
      </c>
      <c r="B15" s="41">
        <v>722.58298000000002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8" customFormat="1" x14ac:dyDescent="0.3">
      <c r="A16" s="14" t="s">
        <v>13</v>
      </c>
      <c r="B16" s="42">
        <v>139.82283000000001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" s="8" customFormat="1" x14ac:dyDescent="0.3">
      <c r="A17" s="14" t="s">
        <v>14</v>
      </c>
      <c r="B17" s="42">
        <v>582.76015000000007</v>
      </c>
    </row>
    <row r="18" spans="1:2" x14ac:dyDescent="0.3">
      <c r="A18" s="12" t="s">
        <v>15</v>
      </c>
      <c r="B18" s="41">
        <v>691.74704999999983</v>
      </c>
    </row>
    <row r="19" spans="1:2" x14ac:dyDescent="0.3">
      <c r="A19" s="12" t="s">
        <v>16</v>
      </c>
      <c r="B19" s="41">
        <v>378.38162999999997</v>
      </c>
    </row>
    <row r="20" spans="1:2" ht="14.4" thickBot="1" x14ac:dyDescent="0.35">
      <c r="A20" s="12" t="s">
        <v>17</v>
      </c>
      <c r="B20" s="41">
        <v>12.831659999999999</v>
      </c>
    </row>
    <row r="21" spans="1:2" ht="14.4" thickBot="1" x14ac:dyDescent="0.35">
      <c r="A21" s="15" t="s">
        <v>18</v>
      </c>
      <c r="B21" s="43">
        <f>B13+B14+B15+B18+B19+B20</f>
        <v>3663.2634299999995</v>
      </c>
    </row>
    <row r="22" spans="1:2" ht="14.4" thickBot="1" x14ac:dyDescent="0.35">
      <c r="A22" s="10"/>
      <c r="B22" s="30"/>
    </row>
    <row r="23" spans="1:2" ht="14.4" thickBot="1" x14ac:dyDescent="0.35">
      <c r="A23" s="16" t="s">
        <v>19</v>
      </c>
      <c r="B23" s="44">
        <f>B11+B21</f>
        <v>25916.072370000002</v>
      </c>
    </row>
    <row r="24" spans="1:2" x14ac:dyDescent="0.3">
      <c r="A24" s="17"/>
    </row>
    <row r="26" spans="1:2" x14ac:dyDescent="0.3">
      <c r="B26" s="45"/>
    </row>
    <row r="27" spans="1:2" x14ac:dyDescent="0.3">
      <c r="B27" s="4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opLeftCell="K1" workbookViewId="0">
      <selection activeCell="AD25" sqref="AD25"/>
    </sheetView>
  </sheetViews>
  <sheetFormatPr defaultRowHeight="13.8" x14ac:dyDescent="0.3"/>
  <cols>
    <col min="1" max="1" width="39.88671875" bestFit="1" customWidth="1"/>
    <col min="2" max="2" width="14.21875" customWidth="1"/>
    <col min="3" max="3" width="7.5546875" bestFit="1" customWidth="1"/>
    <col min="4" max="4" width="8.5546875" customWidth="1"/>
    <col min="5" max="5" width="7.5546875" customWidth="1"/>
    <col min="6" max="6" width="8.6640625" customWidth="1"/>
    <col min="7" max="7" width="10.33203125" customWidth="1"/>
    <col min="8" max="8" width="9.33203125" customWidth="1"/>
    <col min="9" max="9" width="7.77734375" bestFit="1" customWidth="1"/>
    <col min="10" max="10" width="13.88671875" customWidth="1"/>
    <col min="11" max="11" width="7.6640625" customWidth="1"/>
    <col min="12" max="12" width="9.5546875" customWidth="1"/>
    <col min="13" max="13" width="9.77734375" customWidth="1"/>
    <col min="14" max="14" width="8.44140625" customWidth="1"/>
    <col min="15" max="15" width="10.21875" customWidth="1"/>
    <col min="16" max="16" width="12.109375" customWidth="1"/>
    <col min="17" max="17" width="6.44140625" customWidth="1"/>
    <col min="18" max="18" width="10.88671875" customWidth="1"/>
    <col min="19" max="19" width="7.5546875" bestFit="1" customWidth="1"/>
    <col min="20" max="20" width="7.33203125" customWidth="1"/>
    <col min="21" max="21" width="15.6640625" customWidth="1"/>
    <col min="22" max="22" width="9.88671875" customWidth="1"/>
    <col min="23" max="23" width="11.6640625" customWidth="1"/>
    <col min="24" max="24" width="7.44140625" customWidth="1"/>
    <col min="25" max="25" width="10" customWidth="1"/>
    <col min="26" max="26" width="9.88671875" customWidth="1"/>
    <col min="27" max="27" width="7.88671875" bestFit="1" customWidth="1"/>
    <col min="28" max="28" width="8.44140625" customWidth="1"/>
    <col min="29" max="29" width="10.5546875" customWidth="1"/>
    <col min="30" max="30" width="8.6640625" customWidth="1"/>
    <col min="32" max="32" width="33.5546875" customWidth="1"/>
  </cols>
  <sheetData>
    <row r="1" spans="1:30" s="47" customFormat="1" ht="39.6" x14ac:dyDescent="0.3">
      <c r="A1" s="46" t="s">
        <v>49</v>
      </c>
      <c r="B1" s="46" t="s">
        <v>20</v>
      </c>
      <c r="C1" s="46" t="s">
        <v>21</v>
      </c>
      <c r="D1" s="46" t="s">
        <v>22</v>
      </c>
      <c r="E1" s="46" t="s">
        <v>23</v>
      </c>
      <c r="F1" s="46" t="s">
        <v>24</v>
      </c>
      <c r="G1" s="46" t="s">
        <v>25</v>
      </c>
      <c r="H1" s="46" t="s">
        <v>26</v>
      </c>
      <c r="I1" s="46" t="s">
        <v>27</v>
      </c>
      <c r="J1" s="46" t="s">
        <v>28</v>
      </c>
      <c r="K1" s="46" t="s">
        <v>29</v>
      </c>
      <c r="L1" s="46" t="s">
        <v>30</v>
      </c>
      <c r="M1" s="46" t="s">
        <v>31</v>
      </c>
      <c r="N1" s="46" t="s">
        <v>32</v>
      </c>
      <c r="O1" s="46" t="s">
        <v>33</v>
      </c>
      <c r="P1" s="46" t="s">
        <v>34</v>
      </c>
      <c r="Q1" s="46" t="s">
        <v>35</v>
      </c>
      <c r="R1" s="46" t="s">
        <v>36</v>
      </c>
      <c r="S1" s="46" t="s">
        <v>37</v>
      </c>
      <c r="T1" s="46" t="s">
        <v>38</v>
      </c>
      <c r="U1" s="46" t="s">
        <v>39</v>
      </c>
      <c r="V1" s="46" t="s">
        <v>40</v>
      </c>
      <c r="W1" s="46" t="s">
        <v>41</v>
      </c>
      <c r="X1" s="46" t="s">
        <v>42</v>
      </c>
      <c r="Y1" s="46" t="s">
        <v>43</v>
      </c>
      <c r="Z1" s="46" t="s">
        <v>44</v>
      </c>
      <c r="AA1" s="46" t="s">
        <v>45</v>
      </c>
      <c r="AB1" s="46" t="s">
        <v>46</v>
      </c>
      <c r="AC1" s="46" t="s">
        <v>47</v>
      </c>
      <c r="AD1" s="46" t="s">
        <v>48</v>
      </c>
    </row>
    <row r="2" spans="1:30" s="4" customFormat="1" x14ac:dyDescent="0.3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0" x14ac:dyDescent="0.3">
      <c r="A3" s="19" t="s">
        <v>1</v>
      </c>
      <c r="B3" s="28">
        <v>319.82731999999999</v>
      </c>
      <c r="C3" s="28">
        <v>626.78561999999999</v>
      </c>
      <c r="D3" s="28">
        <v>224.70229</v>
      </c>
      <c r="E3" s="28">
        <v>69.354740000000007</v>
      </c>
      <c r="F3" s="28">
        <v>772.67425000000003</v>
      </c>
      <c r="G3" s="28">
        <v>1.6768099999999999</v>
      </c>
      <c r="H3" s="28">
        <v>95.428169999999994</v>
      </c>
      <c r="I3" s="28">
        <v>40.840710000000001</v>
      </c>
      <c r="J3" s="28">
        <v>24.80228</v>
      </c>
      <c r="K3" s="28">
        <v>705.36373000000003</v>
      </c>
      <c r="L3" s="28">
        <v>46.940019999999997</v>
      </c>
      <c r="M3" s="28">
        <v>45.111429999999999</v>
      </c>
      <c r="N3" s="28">
        <v>46.540500000000002</v>
      </c>
      <c r="O3" s="28">
        <v>33.340890000000002</v>
      </c>
      <c r="P3" s="28">
        <v>1.04308</v>
      </c>
      <c r="Q3" s="28">
        <v>9.2895000000000003</v>
      </c>
      <c r="R3" s="28">
        <v>48.506039999999999</v>
      </c>
      <c r="S3" s="28">
        <v>149.07015000000001</v>
      </c>
      <c r="T3" s="28">
        <v>93.635000000000005</v>
      </c>
      <c r="U3" s="28">
        <v>88.859189999999998</v>
      </c>
      <c r="V3" s="28">
        <v>19.2714</v>
      </c>
      <c r="W3" s="28">
        <v>2.7490899999999998</v>
      </c>
      <c r="X3" s="28">
        <v>16.96227</v>
      </c>
      <c r="Y3" s="28">
        <v>10.874040000000001</v>
      </c>
      <c r="Z3" s="28">
        <v>21.619820000000001</v>
      </c>
      <c r="AA3" s="28">
        <v>33.27178</v>
      </c>
      <c r="AB3" s="28">
        <v>0.88273000000000001</v>
      </c>
      <c r="AC3" s="28">
        <v>50.849179999999997</v>
      </c>
      <c r="AD3" s="28">
        <v>0</v>
      </c>
    </row>
    <row r="4" spans="1:30" x14ac:dyDescent="0.3">
      <c r="A4" s="19" t="s">
        <v>2</v>
      </c>
      <c r="B4" s="28">
        <v>470.17455999999999</v>
      </c>
      <c r="C4" s="28">
        <v>41.2363</v>
      </c>
      <c r="D4" s="28">
        <v>42.22334</v>
      </c>
      <c r="E4" s="28">
        <v>30.396180000000001</v>
      </c>
      <c r="F4" s="28">
        <v>140.71825999999999</v>
      </c>
      <c r="G4" s="28">
        <v>19.15964</v>
      </c>
      <c r="H4" s="28">
        <v>63.244680000000002</v>
      </c>
      <c r="I4" s="28">
        <v>81.602999999999994</v>
      </c>
      <c r="J4" s="28">
        <v>31.437270000000002</v>
      </c>
      <c r="K4" s="28">
        <v>1907.5032799999999</v>
      </c>
      <c r="L4" s="28">
        <v>160.27295000000001</v>
      </c>
      <c r="M4" s="28">
        <v>395.95889</v>
      </c>
      <c r="N4" s="28">
        <v>30.782689999999999</v>
      </c>
      <c r="O4" s="28">
        <v>265.72926000000001</v>
      </c>
      <c r="P4" s="28">
        <v>6.2304399999999998</v>
      </c>
      <c r="Q4" s="28">
        <v>2.4456199999999999</v>
      </c>
      <c r="R4" s="28">
        <v>7.0274599999999996</v>
      </c>
      <c r="S4" s="28">
        <v>244.53199000000001</v>
      </c>
      <c r="T4" s="28">
        <v>183.92146</v>
      </c>
      <c r="U4" s="28">
        <v>73.796819999999997</v>
      </c>
      <c r="V4" s="28">
        <v>35.410870000000003</v>
      </c>
      <c r="W4" s="28">
        <v>1.0890299999999999</v>
      </c>
      <c r="X4" s="28">
        <v>42.685899999999997</v>
      </c>
      <c r="Y4" s="28">
        <v>18.04654</v>
      </c>
      <c r="Z4" s="28">
        <v>60.224200000000003</v>
      </c>
      <c r="AA4" s="28">
        <v>506.20267999999999</v>
      </c>
      <c r="AB4" s="28">
        <v>8.5999999999999998E-4</v>
      </c>
      <c r="AC4" s="28">
        <v>120.267</v>
      </c>
      <c r="AD4" s="28">
        <v>8.3159999999999998E-2</v>
      </c>
    </row>
    <row r="5" spans="1:30" x14ac:dyDescent="0.3">
      <c r="A5" s="19" t="s">
        <v>3</v>
      </c>
      <c r="B5" s="28">
        <v>38.163339999999998</v>
      </c>
      <c r="C5" s="28">
        <v>0</v>
      </c>
      <c r="D5" s="28">
        <v>7.3431600000000001</v>
      </c>
      <c r="E5" s="28">
        <v>1.5736600000000001</v>
      </c>
      <c r="F5" s="28">
        <v>74.588229999999996</v>
      </c>
      <c r="G5" s="28">
        <v>72.324929999999995</v>
      </c>
      <c r="H5" s="28">
        <v>15.11572</v>
      </c>
      <c r="I5" s="28">
        <v>87.264780000000002</v>
      </c>
      <c r="J5" s="28">
        <v>0.34238000000000002</v>
      </c>
      <c r="K5" s="28">
        <v>8.4126799999999999</v>
      </c>
      <c r="L5" s="28">
        <v>762.81020000000001</v>
      </c>
      <c r="M5" s="28">
        <v>0.48014000000000001</v>
      </c>
      <c r="N5" s="28">
        <v>1.7202500000000001</v>
      </c>
      <c r="O5" s="28">
        <v>1.3020099999999999</v>
      </c>
      <c r="P5" s="28">
        <v>0.19486999999999999</v>
      </c>
      <c r="Q5" s="28">
        <v>17.054110000000001</v>
      </c>
      <c r="R5" s="28">
        <v>7925.3422300000002</v>
      </c>
      <c r="S5" s="28">
        <v>12.21949</v>
      </c>
      <c r="T5" s="28">
        <v>0.17549999999999999</v>
      </c>
      <c r="U5" s="28">
        <v>5.5441500000000001</v>
      </c>
      <c r="V5" s="28">
        <v>7.9249400000000003</v>
      </c>
      <c r="W5" s="28">
        <v>2.3212100000000002</v>
      </c>
      <c r="X5" s="28">
        <v>7.2522599999999997</v>
      </c>
      <c r="Y5" s="28">
        <v>6.3415499999999998</v>
      </c>
      <c r="Z5" s="28">
        <v>5.2023400000000004</v>
      </c>
      <c r="AA5" s="28">
        <v>3.35582</v>
      </c>
      <c r="AB5" s="28">
        <v>3.9399999999999999E-3</v>
      </c>
      <c r="AC5" s="28">
        <v>80.827730000000003</v>
      </c>
      <c r="AD5" s="28">
        <v>4.7322499999999996</v>
      </c>
    </row>
    <row r="6" spans="1:30" s="8" customFormat="1" x14ac:dyDescent="0.3">
      <c r="A6" s="20" t="s">
        <v>4</v>
      </c>
      <c r="B6" s="29">
        <v>35.352249999999998</v>
      </c>
      <c r="C6" s="29">
        <v>0</v>
      </c>
      <c r="D6" s="29">
        <v>1.7339100000000001</v>
      </c>
      <c r="E6" s="29">
        <v>1.57151</v>
      </c>
      <c r="F6" s="29">
        <v>62.823459999999997</v>
      </c>
      <c r="G6" s="29">
        <v>29.767009999999999</v>
      </c>
      <c r="H6" s="29">
        <v>14.544549999999999</v>
      </c>
      <c r="I6" s="29">
        <v>71.523489999999995</v>
      </c>
      <c r="J6" s="29">
        <v>7.4490000000000001E-2</v>
      </c>
      <c r="K6" s="29">
        <v>8.1899499999999996</v>
      </c>
      <c r="L6" s="29">
        <v>754.82980999999995</v>
      </c>
      <c r="M6" s="29">
        <v>0.43697000000000003</v>
      </c>
      <c r="N6" s="29">
        <v>1.2785299999999999</v>
      </c>
      <c r="O6" s="29">
        <v>1.22312</v>
      </c>
      <c r="P6" s="29">
        <v>0.15526000000000001</v>
      </c>
      <c r="Q6" s="29">
        <v>1.3485199999999999</v>
      </c>
      <c r="R6" s="29">
        <v>7924.9792100000004</v>
      </c>
      <c r="S6" s="29">
        <v>0.36481000000000002</v>
      </c>
      <c r="T6" s="29">
        <v>0.16841</v>
      </c>
      <c r="U6" s="29">
        <v>5.5441500000000001</v>
      </c>
      <c r="V6" s="29">
        <v>3.3139500000000002</v>
      </c>
      <c r="W6" s="29">
        <v>1.1266</v>
      </c>
      <c r="X6" s="29">
        <v>5.9737400000000003</v>
      </c>
      <c r="Y6" s="29">
        <v>1.37781</v>
      </c>
      <c r="Z6" s="29">
        <v>2.03071</v>
      </c>
      <c r="AA6" s="29">
        <v>2.9922800000000001</v>
      </c>
      <c r="AB6" s="29">
        <v>3.9399999999999999E-3</v>
      </c>
      <c r="AC6" s="29">
        <v>7.1845699999999999</v>
      </c>
      <c r="AD6" s="29">
        <v>4.4446599999999998</v>
      </c>
    </row>
    <row r="7" spans="1:30" s="8" customFormat="1" x14ac:dyDescent="0.3">
      <c r="A7" s="20" t="s">
        <v>5</v>
      </c>
      <c r="B7" s="29">
        <v>2.8110900000000001</v>
      </c>
      <c r="C7" s="29">
        <v>0</v>
      </c>
      <c r="D7" s="29">
        <v>5.6092500000000003</v>
      </c>
      <c r="E7" s="29">
        <v>2.15E-3</v>
      </c>
      <c r="F7" s="29">
        <v>11.76477</v>
      </c>
      <c r="G7" s="29">
        <v>42.557920000000003</v>
      </c>
      <c r="H7" s="29">
        <v>0.57116999999999996</v>
      </c>
      <c r="I7" s="29">
        <v>15.741289999999999</v>
      </c>
      <c r="J7" s="29">
        <v>0.26789000000000002</v>
      </c>
      <c r="K7" s="29">
        <v>0.22273000000000001</v>
      </c>
      <c r="L7" s="29">
        <v>7.9803899999999999</v>
      </c>
      <c r="M7" s="29">
        <v>4.317E-2</v>
      </c>
      <c r="N7" s="29">
        <v>0.44172</v>
      </c>
      <c r="O7" s="29">
        <v>7.8890000000000002E-2</v>
      </c>
      <c r="P7" s="29">
        <v>3.9609999999999999E-2</v>
      </c>
      <c r="Q7" s="29">
        <v>15.705590000000001</v>
      </c>
      <c r="R7" s="29">
        <v>0.36302000000000001</v>
      </c>
      <c r="S7" s="29">
        <v>11.85468</v>
      </c>
      <c r="T7" s="29">
        <v>7.0899999999999999E-3</v>
      </c>
      <c r="U7" s="29">
        <v>0</v>
      </c>
      <c r="V7" s="29">
        <v>4.6109900000000001</v>
      </c>
      <c r="W7" s="29">
        <v>1.1946099999999999</v>
      </c>
      <c r="X7" s="29">
        <v>1.2785200000000001</v>
      </c>
      <c r="Y7" s="29">
        <v>4.9637399999999996</v>
      </c>
      <c r="Z7" s="29">
        <v>3.1716299999999999</v>
      </c>
      <c r="AA7" s="29">
        <v>0.36353999999999997</v>
      </c>
      <c r="AB7" s="29">
        <v>0</v>
      </c>
      <c r="AC7" s="29">
        <v>73.643159999999995</v>
      </c>
      <c r="AD7" s="29">
        <v>0.28759000000000001</v>
      </c>
    </row>
    <row r="8" spans="1:30" x14ac:dyDescent="0.3">
      <c r="A8" s="19" t="s">
        <v>6</v>
      </c>
      <c r="B8" s="28">
        <v>35.293729999999996</v>
      </c>
      <c r="C8" s="28">
        <v>6.8529999999999994E-2</v>
      </c>
      <c r="D8" s="28">
        <v>0.32075999999999999</v>
      </c>
      <c r="E8" s="28">
        <v>0.14840999999999999</v>
      </c>
      <c r="F8" s="28">
        <v>7.6509299999999998</v>
      </c>
      <c r="G8" s="28">
        <v>4.4299999999999999E-3</v>
      </c>
      <c r="H8" s="28">
        <v>2.2585099999999998</v>
      </c>
      <c r="I8" s="28">
        <v>5.8313699999999997</v>
      </c>
      <c r="J8" s="28">
        <v>2.0770300000000002</v>
      </c>
      <c r="K8" s="28">
        <v>0.48102</v>
      </c>
      <c r="L8" s="28">
        <v>1.3381799999999999</v>
      </c>
      <c r="M8" s="28">
        <v>21.033329999999999</v>
      </c>
      <c r="N8" s="28">
        <v>2.32043</v>
      </c>
      <c r="O8" s="28">
        <v>8.1824700000000004</v>
      </c>
      <c r="P8" s="28">
        <v>0.82415000000000005</v>
      </c>
      <c r="Q8" s="28">
        <v>1.0000000000000001E-5</v>
      </c>
      <c r="R8" s="28">
        <v>6.2589399999999999</v>
      </c>
      <c r="S8" s="28">
        <v>3.0156399999999999</v>
      </c>
      <c r="T8" s="28">
        <v>11.864129999999999</v>
      </c>
      <c r="U8" s="28">
        <v>1.85541</v>
      </c>
      <c r="V8" s="28">
        <v>2.4512200000000002</v>
      </c>
      <c r="W8" s="28">
        <v>4.3499999999999997E-2</v>
      </c>
      <c r="X8" s="28">
        <v>0.14224000000000001</v>
      </c>
      <c r="Y8" s="28">
        <v>0.26335999999999998</v>
      </c>
      <c r="Z8" s="28">
        <v>4.6147299999999998</v>
      </c>
      <c r="AA8" s="28">
        <v>34.386409999999998</v>
      </c>
      <c r="AB8" s="28">
        <v>0</v>
      </c>
      <c r="AC8" s="28">
        <v>29.098130000000001</v>
      </c>
      <c r="AD8" s="28">
        <v>1029.32547</v>
      </c>
    </row>
    <row r="9" spans="1:30" x14ac:dyDescent="0.3">
      <c r="A9" s="19" t="s">
        <v>7</v>
      </c>
      <c r="B9" s="28">
        <v>2154.5954000000002</v>
      </c>
      <c r="C9" s="28">
        <v>15.485480000000001</v>
      </c>
      <c r="D9" s="28">
        <v>3.1206999999999998</v>
      </c>
      <c r="E9" s="28">
        <v>1.97E-3</v>
      </c>
      <c r="F9" s="28">
        <v>3.9614099999999999</v>
      </c>
      <c r="G9" s="28">
        <v>0</v>
      </c>
      <c r="H9" s="28">
        <v>1.0872299999999999</v>
      </c>
      <c r="I9" s="28">
        <v>31.653659999999999</v>
      </c>
      <c r="J9" s="28">
        <v>0.11254</v>
      </c>
      <c r="K9" s="28">
        <v>0.73599000000000003</v>
      </c>
      <c r="L9" s="28">
        <v>13.784840000000001</v>
      </c>
      <c r="M9" s="28">
        <v>1.9879999999999998E-2</v>
      </c>
      <c r="N9" s="28">
        <v>4.0489999999999998E-2</v>
      </c>
      <c r="O9" s="28">
        <v>4.5830000000000003E-2</v>
      </c>
      <c r="P9" s="28">
        <v>6.0150000000000002E-2</v>
      </c>
      <c r="Q9" s="28">
        <v>1.8400000000000001E-3</v>
      </c>
      <c r="R9" s="28">
        <v>213.07034999999999</v>
      </c>
      <c r="S9" s="28">
        <v>0.15458</v>
      </c>
      <c r="T9" s="28">
        <v>1.5299999999999999E-2</v>
      </c>
      <c r="U9" s="28">
        <v>1.23E-3</v>
      </c>
      <c r="V9" s="28">
        <v>0.16264000000000001</v>
      </c>
      <c r="W9" s="28">
        <v>2.743E-2</v>
      </c>
      <c r="X9" s="28">
        <v>7.2500000000000004E-3</v>
      </c>
      <c r="Y9" s="28">
        <v>0</v>
      </c>
      <c r="Z9" s="28">
        <v>0.25925999999999999</v>
      </c>
      <c r="AA9" s="28">
        <v>0.19611000000000001</v>
      </c>
      <c r="AB9" s="28">
        <v>0</v>
      </c>
      <c r="AC9" s="28">
        <v>25.410990000000002</v>
      </c>
      <c r="AD9" s="28">
        <v>0.74270000000000003</v>
      </c>
    </row>
    <row r="10" spans="1:30" x14ac:dyDescent="0.3">
      <c r="A10" s="19" t="s">
        <v>8</v>
      </c>
      <c r="B10" s="28">
        <v>62.193129999999996</v>
      </c>
      <c r="C10" s="28">
        <v>35.88888</v>
      </c>
      <c r="D10" s="28">
        <v>22.53792</v>
      </c>
      <c r="E10" s="28">
        <v>5.9961900000000004</v>
      </c>
      <c r="F10" s="28">
        <v>63.908349999999999</v>
      </c>
      <c r="G10" s="28">
        <v>0.18884999999999999</v>
      </c>
      <c r="H10" s="28">
        <v>8.7615999999999996</v>
      </c>
      <c r="I10" s="28">
        <v>4.1792499999999997</v>
      </c>
      <c r="J10" s="28">
        <v>10.3605</v>
      </c>
      <c r="K10" s="28">
        <v>254.8914</v>
      </c>
      <c r="L10" s="28">
        <v>6.1620999999999997</v>
      </c>
      <c r="M10" s="28">
        <v>15.2806</v>
      </c>
      <c r="N10" s="28">
        <v>5.2608899999999998</v>
      </c>
      <c r="O10" s="28">
        <v>9.0082199999999997</v>
      </c>
      <c r="P10" s="28">
        <v>0.27261999999999997</v>
      </c>
      <c r="Q10" s="28">
        <v>0.99980000000000002</v>
      </c>
      <c r="R10" s="28">
        <v>44.72045</v>
      </c>
      <c r="S10" s="28">
        <v>41.803260000000002</v>
      </c>
      <c r="T10" s="28">
        <v>83.891080000000002</v>
      </c>
      <c r="U10" s="28">
        <v>16.197959999999998</v>
      </c>
      <c r="V10" s="28">
        <v>2.5358299999999998</v>
      </c>
      <c r="W10" s="28">
        <v>0.39596999999999999</v>
      </c>
      <c r="X10" s="28">
        <v>2.0806499999999999</v>
      </c>
      <c r="Y10" s="28">
        <v>3.0698799999999999</v>
      </c>
      <c r="Z10" s="28">
        <v>4.6160300000000003</v>
      </c>
      <c r="AA10" s="28">
        <v>63.779730000000001</v>
      </c>
      <c r="AB10" s="28">
        <v>8.6389999999999995E-2</v>
      </c>
      <c r="AC10" s="28">
        <v>74.693910000000002</v>
      </c>
      <c r="AD10" s="28">
        <v>0.52954999999999997</v>
      </c>
    </row>
    <row r="11" spans="1:30" x14ac:dyDescent="0.3">
      <c r="A11" s="21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</row>
    <row r="12" spans="1:30" x14ac:dyDescent="0.3">
      <c r="A12" s="23" t="s">
        <v>9</v>
      </c>
      <c r="B12" s="31">
        <f>B3+B4+B5+B8+B9+B10</f>
        <v>3080.2474800000005</v>
      </c>
      <c r="C12" s="31">
        <f t="shared" ref="C12:AD12" si="0">C3+C4+C5+C8+C9+C10</f>
        <v>719.46481000000006</v>
      </c>
      <c r="D12" s="31">
        <f t="shared" si="0"/>
        <v>300.24817000000002</v>
      </c>
      <c r="E12" s="31">
        <f t="shared" si="0"/>
        <v>107.47115000000001</v>
      </c>
      <c r="F12" s="31">
        <f t="shared" si="0"/>
        <v>1063.50143</v>
      </c>
      <c r="G12" s="31">
        <f t="shared" si="0"/>
        <v>93.354659999999996</v>
      </c>
      <c r="H12" s="31">
        <f t="shared" si="0"/>
        <v>185.89590999999999</v>
      </c>
      <c r="I12" s="31">
        <f t="shared" si="0"/>
        <v>251.37276999999997</v>
      </c>
      <c r="J12" s="31">
        <f t="shared" si="0"/>
        <v>69.132000000000005</v>
      </c>
      <c r="K12" s="31">
        <f t="shared" si="0"/>
        <v>2877.3881000000001</v>
      </c>
      <c r="L12" s="31">
        <f t="shared" si="0"/>
        <v>991.30829000000006</v>
      </c>
      <c r="M12" s="31">
        <f t="shared" si="0"/>
        <v>477.88426999999996</v>
      </c>
      <c r="N12" s="31">
        <f t="shared" si="0"/>
        <v>86.665250000000015</v>
      </c>
      <c r="O12" s="31">
        <f t="shared" si="0"/>
        <v>317.60868000000005</v>
      </c>
      <c r="P12" s="31">
        <f t="shared" si="0"/>
        <v>8.6253099999999989</v>
      </c>
      <c r="Q12" s="31">
        <f t="shared" si="0"/>
        <v>29.790880000000005</v>
      </c>
      <c r="R12" s="31">
        <f t="shared" si="0"/>
        <v>8244.9254700000001</v>
      </c>
      <c r="S12" s="31">
        <f t="shared" si="0"/>
        <v>450.79511000000008</v>
      </c>
      <c r="T12" s="31">
        <f t="shared" si="0"/>
        <v>373.50247000000002</v>
      </c>
      <c r="U12" s="31">
        <f t="shared" si="0"/>
        <v>186.25475999999998</v>
      </c>
      <c r="V12" s="31">
        <f t="shared" si="0"/>
        <v>67.756900000000002</v>
      </c>
      <c r="W12" s="31">
        <f t="shared" si="0"/>
        <v>6.6262300000000005</v>
      </c>
      <c r="X12" s="31">
        <f t="shared" si="0"/>
        <v>69.130570000000006</v>
      </c>
      <c r="Y12" s="31">
        <f t="shared" si="0"/>
        <v>38.595369999999996</v>
      </c>
      <c r="Z12" s="31">
        <f t="shared" si="0"/>
        <v>96.536379999999994</v>
      </c>
      <c r="AA12" s="31">
        <f t="shared" si="0"/>
        <v>641.19252999999992</v>
      </c>
      <c r="AB12" s="31">
        <f t="shared" si="0"/>
        <v>0.97392000000000001</v>
      </c>
      <c r="AC12" s="31">
        <f t="shared" si="0"/>
        <v>381.14694000000003</v>
      </c>
      <c r="AD12" s="31">
        <f t="shared" si="0"/>
        <v>1035.4131299999999</v>
      </c>
    </row>
    <row r="13" spans="1:30" x14ac:dyDescent="0.3">
      <c r="A13" s="10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</row>
    <row r="14" spans="1:30" x14ac:dyDescent="0.3">
      <c r="A14" s="19" t="s">
        <v>10</v>
      </c>
      <c r="B14" s="28">
        <v>44.688160000000003</v>
      </c>
      <c r="C14" s="28">
        <v>0</v>
      </c>
      <c r="D14" s="28">
        <v>26.313749999999999</v>
      </c>
      <c r="E14" s="28">
        <v>1.7508900000000001</v>
      </c>
      <c r="F14" s="28">
        <v>93.253169999999997</v>
      </c>
      <c r="G14" s="28">
        <v>0</v>
      </c>
      <c r="H14" s="28">
        <v>20.165900000000001</v>
      </c>
      <c r="I14" s="28">
        <v>47.478740000000002</v>
      </c>
      <c r="J14" s="28">
        <v>40.842230000000001</v>
      </c>
      <c r="K14" s="28">
        <v>33.813679999999998</v>
      </c>
      <c r="L14" s="28">
        <v>11.690759999999999</v>
      </c>
      <c r="M14" s="28">
        <v>11.33338</v>
      </c>
      <c r="N14" s="28">
        <v>16.174389999999999</v>
      </c>
      <c r="O14" s="28">
        <v>5.3936099999999998</v>
      </c>
      <c r="P14" s="28">
        <v>3.9690099999999999</v>
      </c>
      <c r="Q14" s="28">
        <v>0</v>
      </c>
      <c r="R14" s="28">
        <v>8.1516400000000004</v>
      </c>
      <c r="S14" s="28">
        <v>124.47638999999999</v>
      </c>
      <c r="T14" s="28">
        <v>319.2527</v>
      </c>
      <c r="U14" s="28">
        <v>2.1982499999999998</v>
      </c>
      <c r="V14" s="28">
        <v>4.94618</v>
      </c>
      <c r="W14" s="28">
        <v>8.269E-2</v>
      </c>
      <c r="X14" s="28">
        <v>2.9793799999999999</v>
      </c>
      <c r="Y14" s="28">
        <v>1.1315999999999999</v>
      </c>
      <c r="Z14" s="28">
        <v>12.56559</v>
      </c>
      <c r="AA14" s="28">
        <v>8.4459499999999998</v>
      </c>
      <c r="AB14" s="28">
        <v>0</v>
      </c>
      <c r="AC14" s="28">
        <v>1.5345</v>
      </c>
      <c r="AD14" s="28">
        <v>0.14413000000000001</v>
      </c>
    </row>
    <row r="15" spans="1:30" x14ac:dyDescent="0.3">
      <c r="A15" s="19" t="s">
        <v>11</v>
      </c>
      <c r="B15" s="28">
        <v>22.536020000000001</v>
      </c>
      <c r="C15" s="28">
        <v>0</v>
      </c>
      <c r="D15" s="28">
        <v>15.0474</v>
      </c>
      <c r="E15" s="28">
        <v>2.3653200000000001</v>
      </c>
      <c r="F15" s="28">
        <v>14.00446</v>
      </c>
      <c r="G15" s="28">
        <v>0.43872</v>
      </c>
      <c r="H15" s="28">
        <v>88.655810000000002</v>
      </c>
      <c r="I15" s="28">
        <v>7.9169200000000002</v>
      </c>
      <c r="J15" s="28">
        <v>1.6547000000000001</v>
      </c>
      <c r="K15" s="28">
        <v>36.589500000000001</v>
      </c>
      <c r="L15" s="28">
        <v>1.6157900000000001</v>
      </c>
      <c r="M15" s="28">
        <v>42.539299999999997</v>
      </c>
      <c r="N15" s="28">
        <v>3.2073299999999998</v>
      </c>
      <c r="O15" s="28">
        <v>29.256589999999999</v>
      </c>
      <c r="P15" s="28">
        <v>0.36303000000000002</v>
      </c>
      <c r="Q15" s="28">
        <v>0.42719000000000001</v>
      </c>
      <c r="R15" s="28">
        <v>4.0040699999999996</v>
      </c>
      <c r="S15" s="28">
        <v>41.647269999999999</v>
      </c>
      <c r="T15" s="28">
        <v>48.96208</v>
      </c>
      <c r="U15" s="28">
        <v>102.25129</v>
      </c>
      <c r="V15" s="28">
        <v>2.5354299999999999</v>
      </c>
      <c r="W15" s="28">
        <v>0.17468</v>
      </c>
      <c r="X15" s="28">
        <v>8.8544099999999997</v>
      </c>
      <c r="Y15" s="28">
        <v>7.1483600000000003</v>
      </c>
      <c r="Z15" s="28">
        <v>5.89147</v>
      </c>
      <c r="AA15" s="28">
        <v>88.31765</v>
      </c>
      <c r="AB15" s="28">
        <v>0</v>
      </c>
      <c r="AC15" s="28">
        <v>435.68380999999999</v>
      </c>
      <c r="AD15" s="28">
        <v>2.8548399999999998</v>
      </c>
    </row>
    <row r="16" spans="1:30" s="13" customFormat="1" x14ac:dyDescent="0.3">
      <c r="A16" s="24" t="s">
        <v>12</v>
      </c>
      <c r="B16" s="33">
        <v>6.0423999999999998</v>
      </c>
      <c r="C16" s="33">
        <v>6.9999999999999994E-5</v>
      </c>
      <c r="D16" s="33">
        <v>8.9031800000000008</v>
      </c>
      <c r="E16" s="33">
        <v>0</v>
      </c>
      <c r="F16" s="33">
        <v>7.8804600000000002</v>
      </c>
      <c r="G16" s="33">
        <v>0</v>
      </c>
      <c r="H16" s="33">
        <v>47.086320000000001</v>
      </c>
      <c r="I16" s="33">
        <v>40.191290000000002</v>
      </c>
      <c r="J16" s="33">
        <v>64.001499999999993</v>
      </c>
      <c r="K16" s="33">
        <v>9.0429999999999996E-2</v>
      </c>
      <c r="L16" s="33">
        <v>3.8422200000000002</v>
      </c>
      <c r="M16" s="33">
        <v>1.50048</v>
      </c>
      <c r="N16" s="33">
        <v>6.1446500000000004</v>
      </c>
      <c r="O16" s="33">
        <v>1.2283200000000001</v>
      </c>
      <c r="P16" s="33">
        <v>0.51607000000000003</v>
      </c>
      <c r="Q16" s="33">
        <v>0.92808000000000002</v>
      </c>
      <c r="R16" s="33">
        <v>1.89944</v>
      </c>
      <c r="S16" s="33">
        <v>16.947179999999999</v>
      </c>
      <c r="T16" s="33">
        <v>5.5293299999999999</v>
      </c>
      <c r="U16" s="33">
        <v>3.3610799999999998</v>
      </c>
      <c r="V16" s="33">
        <v>42.117040000000003</v>
      </c>
      <c r="W16" s="33">
        <v>2.5680900000000002</v>
      </c>
      <c r="X16" s="33">
        <v>4.0711500000000003</v>
      </c>
      <c r="Y16" s="33">
        <v>2.2649400000000002</v>
      </c>
      <c r="Z16" s="33">
        <v>61.59863</v>
      </c>
      <c r="AA16" s="33">
        <v>343.96852999999999</v>
      </c>
      <c r="AB16" s="33">
        <v>0</v>
      </c>
      <c r="AC16" s="33">
        <v>49.902099999999997</v>
      </c>
      <c r="AD16" s="33">
        <v>0</v>
      </c>
    </row>
    <row r="17" spans="1:31" s="8" customFormat="1" x14ac:dyDescent="0.3">
      <c r="A17" s="20" t="s">
        <v>13</v>
      </c>
      <c r="B17" s="29">
        <v>5.6707999999999998</v>
      </c>
      <c r="C17" s="29">
        <v>6.9999999999999994E-5</v>
      </c>
      <c r="D17" s="29">
        <v>7.936E-2</v>
      </c>
      <c r="E17" s="29">
        <v>0</v>
      </c>
      <c r="F17" s="29">
        <v>7.1338200000000001</v>
      </c>
      <c r="G17" s="29">
        <v>0</v>
      </c>
      <c r="H17" s="29">
        <v>0.65122999999999998</v>
      </c>
      <c r="I17" s="29">
        <v>35.825249999999997</v>
      </c>
      <c r="J17" s="29">
        <v>58.964239999999997</v>
      </c>
      <c r="K17" s="29">
        <v>7.8060000000000004E-2</v>
      </c>
      <c r="L17" s="29">
        <v>3.2482899999999999</v>
      </c>
      <c r="M17" s="29">
        <v>1.4505999999999999</v>
      </c>
      <c r="N17" s="29">
        <v>0.87329000000000001</v>
      </c>
      <c r="O17" s="29">
        <v>0.93820000000000003</v>
      </c>
      <c r="P17" s="29">
        <v>0.49107000000000001</v>
      </c>
      <c r="Q17" s="29">
        <v>1.282E-2</v>
      </c>
      <c r="R17" s="29">
        <v>1.89944</v>
      </c>
      <c r="S17" s="29">
        <v>6.1802999999999999</v>
      </c>
      <c r="T17" s="29">
        <v>3.3780899999999998</v>
      </c>
      <c r="U17" s="29">
        <v>2.73888</v>
      </c>
      <c r="V17" s="29">
        <v>0.11268</v>
      </c>
      <c r="W17" s="29">
        <v>5.9450000000000003E-2</v>
      </c>
      <c r="X17" s="29">
        <v>0.71680999999999995</v>
      </c>
      <c r="Y17" s="29">
        <v>0.45931</v>
      </c>
      <c r="Z17" s="29">
        <v>2.4785900000000001</v>
      </c>
      <c r="AA17" s="29">
        <v>3.0316900000000002</v>
      </c>
      <c r="AB17" s="29">
        <v>0</v>
      </c>
      <c r="AC17" s="29">
        <v>3.3504900000000002</v>
      </c>
      <c r="AD17" s="29">
        <v>0</v>
      </c>
    </row>
    <row r="18" spans="1:31" s="8" customFormat="1" x14ac:dyDescent="0.3">
      <c r="A18" s="20" t="s">
        <v>14</v>
      </c>
      <c r="B18" s="29">
        <v>0.37159999999999999</v>
      </c>
      <c r="C18" s="29">
        <v>0</v>
      </c>
      <c r="D18" s="29">
        <v>8.8238199999999996</v>
      </c>
      <c r="E18" s="29">
        <v>0</v>
      </c>
      <c r="F18" s="29">
        <v>0.74663999999999997</v>
      </c>
      <c r="G18" s="29">
        <v>0</v>
      </c>
      <c r="H18" s="29">
        <v>46.435090000000002</v>
      </c>
      <c r="I18" s="29">
        <v>4.3660399999999999</v>
      </c>
      <c r="J18" s="29">
        <v>5.0372599999999998</v>
      </c>
      <c r="K18" s="29">
        <v>1.2370000000000001E-2</v>
      </c>
      <c r="L18" s="29">
        <v>0.59392999999999996</v>
      </c>
      <c r="M18" s="29">
        <v>4.9880000000000001E-2</v>
      </c>
      <c r="N18" s="29">
        <v>5.2713599999999996</v>
      </c>
      <c r="O18" s="29">
        <v>0.29011999999999999</v>
      </c>
      <c r="P18" s="29">
        <v>2.5000000000000001E-2</v>
      </c>
      <c r="Q18" s="29">
        <v>0.91525999999999996</v>
      </c>
      <c r="R18" s="29">
        <v>0</v>
      </c>
      <c r="S18" s="29">
        <v>10.76688</v>
      </c>
      <c r="T18" s="29">
        <v>2.15124</v>
      </c>
      <c r="U18" s="29">
        <v>0.62219999999999998</v>
      </c>
      <c r="V18" s="29">
        <v>42.004359999999998</v>
      </c>
      <c r="W18" s="29">
        <v>2.5086400000000002</v>
      </c>
      <c r="X18" s="29">
        <v>3.3543400000000001</v>
      </c>
      <c r="Y18" s="29">
        <v>1.8056300000000001</v>
      </c>
      <c r="Z18" s="29">
        <v>59.120040000000003</v>
      </c>
      <c r="AA18" s="29">
        <v>340.93684000000002</v>
      </c>
      <c r="AB18" s="29">
        <v>0</v>
      </c>
      <c r="AC18" s="29">
        <v>46.551609999999997</v>
      </c>
      <c r="AD18" s="29">
        <v>0</v>
      </c>
    </row>
    <row r="19" spans="1:31" x14ac:dyDescent="0.3">
      <c r="A19" s="19" t="s">
        <v>15</v>
      </c>
      <c r="B19" s="28">
        <v>29.797219999999999</v>
      </c>
      <c r="C19" s="28">
        <v>0</v>
      </c>
      <c r="D19" s="28">
        <v>0</v>
      </c>
      <c r="E19" s="28">
        <v>0</v>
      </c>
      <c r="F19" s="28">
        <v>1.4800000000000001E-2</v>
      </c>
      <c r="G19" s="28">
        <v>0</v>
      </c>
      <c r="H19" s="28">
        <v>0.03</v>
      </c>
      <c r="I19" s="28">
        <v>0.10251</v>
      </c>
      <c r="J19" s="28">
        <v>0</v>
      </c>
      <c r="K19" s="28">
        <v>4.0000000000000001E-3</v>
      </c>
      <c r="L19" s="28">
        <v>41.095709999999997</v>
      </c>
      <c r="M19" s="28">
        <v>1.0789999999999999E-2</v>
      </c>
      <c r="N19" s="28">
        <v>0</v>
      </c>
      <c r="O19" s="28">
        <v>1.208E-2</v>
      </c>
      <c r="P19" s="28">
        <v>0</v>
      </c>
      <c r="Q19" s="28">
        <v>0</v>
      </c>
      <c r="R19" s="28">
        <v>468.38170000000002</v>
      </c>
      <c r="S19" s="28">
        <v>3.61721</v>
      </c>
      <c r="T19" s="28">
        <v>10.54691</v>
      </c>
      <c r="U19" s="28">
        <v>0.94433999999999996</v>
      </c>
      <c r="V19" s="28">
        <v>11.5</v>
      </c>
      <c r="W19" s="28">
        <v>0</v>
      </c>
      <c r="X19" s="28">
        <v>0</v>
      </c>
      <c r="Y19" s="28">
        <v>0.80532000000000004</v>
      </c>
      <c r="Z19" s="28">
        <v>45.464129999999997</v>
      </c>
      <c r="AA19" s="28">
        <v>4.3400000000000001E-2</v>
      </c>
      <c r="AB19" s="28">
        <v>0</v>
      </c>
      <c r="AC19" s="28">
        <v>79.376930000000002</v>
      </c>
      <c r="AD19" s="28">
        <v>0</v>
      </c>
    </row>
    <row r="20" spans="1:31" x14ac:dyDescent="0.3">
      <c r="A20" s="19" t="s">
        <v>16</v>
      </c>
      <c r="B20" s="28">
        <v>60.148049999999998</v>
      </c>
      <c r="C20" s="28">
        <v>0</v>
      </c>
      <c r="D20" s="28">
        <v>0</v>
      </c>
      <c r="E20" s="28">
        <v>0</v>
      </c>
      <c r="F20" s="28">
        <v>1.13822</v>
      </c>
      <c r="G20" s="28">
        <v>0</v>
      </c>
      <c r="H20" s="28">
        <v>1.55047</v>
      </c>
      <c r="I20" s="28">
        <v>8.2773699999999995</v>
      </c>
      <c r="J20" s="28">
        <v>2.56379</v>
      </c>
      <c r="K20" s="28">
        <v>0.12705</v>
      </c>
      <c r="L20" s="28">
        <v>7.0096800000000004</v>
      </c>
      <c r="M20" s="28">
        <v>6.1832700000000003</v>
      </c>
      <c r="N20" s="28">
        <v>0</v>
      </c>
      <c r="O20" s="28">
        <v>3.70092</v>
      </c>
      <c r="P20" s="28">
        <v>0</v>
      </c>
      <c r="Q20" s="28">
        <v>0.16281999999999999</v>
      </c>
      <c r="R20" s="28">
        <v>79.245199999999997</v>
      </c>
      <c r="S20" s="28">
        <v>7.3477199999999998</v>
      </c>
      <c r="T20" s="28">
        <v>1.9547099999999999</v>
      </c>
      <c r="U20" s="28">
        <v>71.927719999999994</v>
      </c>
      <c r="V20" s="28">
        <v>46.902619999999999</v>
      </c>
      <c r="W20" s="28">
        <v>0</v>
      </c>
      <c r="X20" s="28">
        <v>0.18065000000000001</v>
      </c>
      <c r="Y20" s="28">
        <v>0.35915000000000002</v>
      </c>
      <c r="Z20" s="28">
        <v>18.518999999999998</v>
      </c>
      <c r="AA20" s="28">
        <v>6.4751300000000001</v>
      </c>
      <c r="AB20" s="28">
        <v>0</v>
      </c>
      <c r="AC20" s="28">
        <v>54.343069999999997</v>
      </c>
      <c r="AD20" s="28">
        <v>0.26501999999999998</v>
      </c>
    </row>
    <row r="21" spans="1:31" x14ac:dyDescent="0.3">
      <c r="A21" s="19" t="s">
        <v>17</v>
      </c>
      <c r="B21" s="28">
        <v>1.6445700000000001</v>
      </c>
      <c r="C21" s="28">
        <v>0</v>
      </c>
      <c r="D21" s="28">
        <v>0.19888</v>
      </c>
      <c r="E21" s="28">
        <v>0</v>
      </c>
      <c r="F21" s="28">
        <v>0.38962999999999998</v>
      </c>
      <c r="G21" s="28">
        <v>0</v>
      </c>
      <c r="H21" s="28">
        <v>8.8249999999999995E-2</v>
      </c>
      <c r="I21" s="28">
        <v>0.49129</v>
      </c>
      <c r="J21" s="28">
        <v>1.3147500000000001</v>
      </c>
      <c r="K21" s="28">
        <v>2.9520000000000001E-2</v>
      </c>
      <c r="L21" s="28">
        <v>1.3639999999999999E-2</v>
      </c>
      <c r="M21" s="28">
        <v>2.1090000000000001E-2</v>
      </c>
      <c r="N21" s="28">
        <v>0.25862000000000002</v>
      </c>
      <c r="O21" s="28">
        <v>8.5100000000000002E-3</v>
      </c>
      <c r="P21" s="28">
        <v>6.6119999999999998E-2</v>
      </c>
      <c r="Q21" s="28">
        <v>0</v>
      </c>
      <c r="R21" s="28">
        <v>0</v>
      </c>
      <c r="S21" s="28">
        <v>4.0200000000000001E-3</v>
      </c>
      <c r="T21" s="28">
        <v>0.60682999999999998</v>
      </c>
      <c r="U21" s="28">
        <v>0</v>
      </c>
      <c r="V21" s="28">
        <v>3.7616999999999998</v>
      </c>
      <c r="W21" s="28">
        <v>5.7299999999999997E-2</v>
      </c>
      <c r="X21" s="28">
        <v>2.163E-2</v>
      </c>
      <c r="Y21" s="28">
        <v>1.4E-3</v>
      </c>
      <c r="Z21" s="28">
        <v>7.2590000000000002E-2</v>
      </c>
      <c r="AA21" s="28">
        <v>0.11516999999999999</v>
      </c>
      <c r="AB21" s="28">
        <v>0</v>
      </c>
      <c r="AC21" s="28">
        <v>6.43E-3</v>
      </c>
      <c r="AD21" s="28">
        <v>3.6597200000000001</v>
      </c>
    </row>
    <row r="22" spans="1:31" x14ac:dyDescent="0.3">
      <c r="A22" s="21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1" x14ac:dyDescent="0.3">
      <c r="A23" s="25" t="s">
        <v>18</v>
      </c>
      <c r="B23" s="34">
        <f>B14+B15+B16+B19+B20+B21</f>
        <v>164.85641999999999</v>
      </c>
      <c r="C23" s="34">
        <f t="shared" ref="C23:AD23" si="1">C14+C15+C16+C19+C20+C21</f>
        <v>6.9999999999999994E-5</v>
      </c>
      <c r="D23" s="34">
        <f t="shared" si="1"/>
        <v>50.463209999999997</v>
      </c>
      <c r="E23" s="34">
        <f t="shared" si="1"/>
        <v>4.1162100000000006</v>
      </c>
      <c r="F23" s="34">
        <f t="shared" si="1"/>
        <v>116.68073999999999</v>
      </c>
      <c r="G23" s="34">
        <f t="shared" si="1"/>
        <v>0.43872</v>
      </c>
      <c r="H23" s="34">
        <f t="shared" si="1"/>
        <v>157.57674999999998</v>
      </c>
      <c r="I23" s="34">
        <f t="shared" si="1"/>
        <v>104.45812000000001</v>
      </c>
      <c r="J23" s="34">
        <f t="shared" si="1"/>
        <v>110.37696999999999</v>
      </c>
      <c r="K23" s="34">
        <f t="shared" si="1"/>
        <v>70.654179999999997</v>
      </c>
      <c r="L23" s="34">
        <f t="shared" si="1"/>
        <v>65.267799999999994</v>
      </c>
      <c r="M23" s="34">
        <f t="shared" si="1"/>
        <v>61.58831</v>
      </c>
      <c r="N23" s="34">
        <f t="shared" si="1"/>
        <v>25.784990000000001</v>
      </c>
      <c r="O23" s="34">
        <f t="shared" si="1"/>
        <v>39.60002999999999</v>
      </c>
      <c r="P23" s="34">
        <f t="shared" si="1"/>
        <v>4.9142299999999999</v>
      </c>
      <c r="Q23" s="34">
        <f t="shared" si="1"/>
        <v>1.5180899999999999</v>
      </c>
      <c r="R23" s="34">
        <f t="shared" si="1"/>
        <v>561.68205</v>
      </c>
      <c r="S23" s="34">
        <f t="shared" si="1"/>
        <v>194.03979000000001</v>
      </c>
      <c r="T23" s="34">
        <f t="shared" si="1"/>
        <v>386.85256000000004</v>
      </c>
      <c r="U23" s="34">
        <f t="shared" si="1"/>
        <v>180.68268</v>
      </c>
      <c r="V23" s="34">
        <f t="shared" si="1"/>
        <v>111.76297000000001</v>
      </c>
      <c r="W23" s="34">
        <f t="shared" si="1"/>
        <v>2.8827600000000002</v>
      </c>
      <c r="X23" s="34">
        <f t="shared" si="1"/>
        <v>16.107219999999998</v>
      </c>
      <c r="Y23" s="34">
        <f t="shared" si="1"/>
        <v>11.710770000000002</v>
      </c>
      <c r="Z23" s="34">
        <f t="shared" si="1"/>
        <v>144.11140999999998</v>
      </c>
      <c r="AA23" s="34">
        <f t="shared" si="1"/>
        <v>447.36582999999996</v>
      </c>
      <c r="AB23" s="34">
        <f t="shared" si="1"/>
        <v>0</v>
      </c>
      <c r="AC23" s="34">
        <f t="shared" si="1"/>
        <v>620.84684000000004</v>
      </c>
      <c r="AD23" s="34">
        <f t="shared" si="1"/>
        <v>6.9237099999999998</v>
      </c>
    </row>
    <row r="24" spans="1:31" x14ac:dyDescent="0.3">
      <c r="A24" s="10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</row>
    <row r="25" spans="1:31" x14ac:dyDescent="0.3">
      <c r="A25" s="27" t="s">
        <v>19</v>
      </c>
      <c r="B25" s="35">
        <f>B12+B23</f>
        <v>3245.1039000000005</v>
      </c>
      <c r="C25" s="35">
        <f t="shared" ref="C25:AD25" si="2">C12+C23</f>
        <v>719.46488000000011</v>
      </c>
      <c r="D25" s="35">
        <f t="shared" si="2"/>
        <v>350.71138000000002</v>
      </c>
      <c r="E25" s="35">
        <f t="shared" si="2"/>
        <v>111.58736</v>
      </c>
      <c r="F25" s="35">
        <f t="shared" si="2"/>
        <v>1180.18217</v>
      </c>
      <c r="G25" s="35">
        <f t="shared" si="2"/>
        <v>93.793379999999999</v>
      </c>
      <c r="H25" s="35">
        <f t="shared" si="2"/>
        <v>343.47265999999996</v>
      </c>
      <c r="I25" s="35">
        <f t="shared" si="2"/>
        <v>355.83088999999995</v>
      </c>
      <c r="J25" s="35">
        <f t="shared" si="2"/>
        <v>179.50896999999998</v>
      </c>
      <c r="K25" s="35">
        <f t="shared" si="2"/>
        <v>2948.0422800000001</v>
      </c>
      <c r="L25" s="35">
        <f t="shared" si="2"/>
        <v>1056.57609</v>
      </c>
      <c r="M25" s="35">
        <f t="shared" si="2"/>
        <v>539.47257999999999</v>
      </c>
      <c r="N25" s="35">
        <f t="shared" si="2"/>
        <v>112.45024000000001</v>
      </c>
      <c r="O25" s="35">
        <f t="shared" si="2"/>
        <v>357.20871000000005</v>
      </c>
      <c r="P25" s="35">
        <f t="shared" si="2"/>
        <v>13.539539999999999</v>
      </c>
      <c r="Q25" s="35">
        <f t="shared" si="2"/>
        <v>31.308970000000006</v>
      </c>
      <c r="R25" s="35">
        <f t="shared" si="2"/>
        <v>8806.6075199999996</v>
      </c>
      <c r="S25" s="35">
        <f t="shared" si="2"/>
        <v>644.83490000000006</v>
      </c>
      <c r="T25" s="35">
        <f t="shared" si="2"/>
        <v>760.35503000000006</v>
      </c>
      <c r="U25" s="35">
        <f t="shared" si="2"/>
        <v>366.93743999999998</v>
      </c>
      <c r="V25" s="35">
        <f t="shared" si="2"/>
        <v>179.51987000000003</v>
      </c>
      <c r="W25" s="35">
        <f t="shared" si="2"/>
        <v>9.5089900000000007</v>
      </c>
      <c r="X25" s="35">
        <f t="shared" si="2"/>
        <v>85.237790000000004</v>
      </c>
      <c r="Y25" s="35">
        <f t="shared" si="2"/>
        <v>50.306139999999999</v>
      </c>
      <c r="Z25" s="35">
        <f t="shared" si="2"/>
        <v>240.64778999999999</v>
      </c>
      <c r="AA25" s="35">
        <f t="shared" si="2"/>
        <v>1088.55836</v>
      </c>
      <c r="AB25" s="35">
        <f t="shared" si="2"/>
        <v>0.97392000000000001</v>
      </c>
      <c r="AC25" s="35">
        <f t="shared" si="2"/>
        <v>1001.99378</v>
      </c>
      <c r="AD25" s="35">
        <f t="shared" si="2"/>
        <v>1042.3368399999999</v>
      </c>
      <c r="AE25" s="22"/>
    </row>
    <row r="26" spans="1:31" x14ac:dyDescent="0.3">
      <c r="A26" s="17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1" x14ac:dyDescent="0.3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2019 SPA categoria</vt:lpstr>
      <vt:lpstr>2019 SPA settori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Plahuta Gabriella</cp:lastModifiedBy>
  <dcterms:created xsi:type="dcterms:W3CDTF">2017-09-28T09:49:23Z</dcterms:created>
  <dcterms:modified xsi:type="dcterms:W3CDTF">2021-12-28T08:06:52Z</dcterms:modified>
</cp:coreProperties>
</file>